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Ianuarie 2020\"/>
    </mc:Choice>
  </mc:AlternateContent>
  <bookViews>
    <workbookView xWindow="0" yWindow="0" windowWidth="21855" windowHeight="14940"/>
  </bookViews>
  <sheets>
    <sheet name="PMP - ianuarie 2020" sheetId="2" r:id="rId1"/>
  </sheets>
  <calcPr calcId="152511"/>
</workbook>
</file>

<file path=xl/calcChain.xml><?xml version="1.0" encoding="utf-8"?>
<calcChain xmlns="http://schemas.openxmlformats.org/spreadsheetml/2006/main">
  <c r="B34" i="2" l="1"/>
  <c r="B33" i="2" l="1"/>
  <c r="G30" i="2" l="1"/>
  <c r="G31" i="2"/>
  <c r="G32" i="2"/>
  <c r="G33" i="2"/>
  <c r="G34" i="2"/>
  <c r="G35" i="2"/>
  <c r="G36" i="2"/>
  <c r="J12" i="2" l="1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K11" i="2"/>
  <c r="J11" i="2"/>
  <c r="I11" i="2"/>
  <c r="H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/>
  <c r="F11" i="2"/>
  <c r="B24" i="2" l="1"/>
  <c r="B25" i="2" s="1"/>
  <c r="B26" i="2" s="1"/>
  <c r="B27" i="2" s="1"/>
  <c r="B28" i="2" s="1"/>
  <c r="B29" i="2" s="1"/>
  <c r="B30" i="2" s="1"/>
  <c r="B31" i="2" s="1"/>
  <c r="B32" i="2" s="1"/>
  <c r="B15" i="2" l="1"/>
  <c r="B16" i="2" s="1"/>
  <c r="B17" i="2" s="1"/>
  <c r="B18" i="2" s="1"/>
  <c r="B19" i="2" s="1"/>
</calcChain>
</file>

<file path=xl/sharedStrings.xml><?xml version="1.0" encoding="utf-8"?>
<sst xmlns="http://schemas.openxmlformats.org/spreadsheetml/2006/main" count="49" uniqueCount="28">
  <si>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</si>
  <si>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</si>
  <si>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</si>
  <si>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</si>
  <si>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</si>
  <si>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</si>
  <si>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</si>
  <si>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</si>
  <si>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</si>
  <si>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</si>
  <si>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</si>
  <si>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</si>
  <si>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</si>
  <si>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</si>
  <si>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</si>
  <si>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</si>
  <si>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</si>
  <si>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</si>
  <si>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</si>
  <si>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</si>
  <si>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</si>
  <si>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</si>
  <si>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</si>
  <si>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</si>
  <si>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Ianuarie 2020</t>
  </si>
  <si>
    <t>January 2020</t>
  </si>
  <si>
    <t xml:space="preserve">OTS a vândut gaze de echilbrare  TSO sold balancing gas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</si>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</sst>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7" fillId="2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9" fillId="4" borderId="3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26" activePane="bottomLeft" state="frozen"/>
      <selection pane="bottomLeft" activeCell="D34" sqref="D34"/>
    </sheetView>
  </sheetViews>
  <sheetFormatPr defaultColWidth="9.140625" defaultRowHeight="12.75" x14ac:dyDescent="0.2"/>
  <cols>
    <col min="1" max="1" width="11" customWidth="1"/>
    <col min="2" max="2" width="30.42578125" style="8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57" t="s">
        <v>7</v>
      </c>
      <c r="B1" s="57"/>
      <c r="C1" s="57"/>
      <c r="D1" s="57"/>
      <c r="E1" s="57"/>
      <c r="F1" s="57"/>
      <c r="G1" s="57"/>
      <c r="H1" s="57"/>
    </row>
    <row r="2" spans="1:13" ht="15.75" x14ac:dyDescent="0.2">
      <c r="A2" s="57" t="s">
        <v>24</v>
      </c>
      <c r="B2" s="57"/>
      <c r="C2" s="57"/>
      <c r="D2" s="57"/>
      <c r="E2" s="57"/>
      <c r="F2" s="57"/>
      <c r="G2" s="57"/>
      <c r="H2" s="57"/>
    </row>
    <row r="3" spans="1:13" ht="15.75" x14ac:dyDescent="0.2">
      <c r="A3" s="57" t="s">
        <v>8</v>
      </c>
      <c r="B3" s="57"/>
      <c r="C3" s="57"/>
      <c r="D3" s="57"/>
      <c r="E3" s="57"/>
      <c r="F3" s="57"/>
      <c r="G3" s="57"/>
      <c r="H3" s="57"/>
    </row>
    <row r="4" spans="1:13" ht="16.5" thickBot="1" x14ac:dyDescent="0.25">
      <c r="A4" s="60" t="s">
        <v>25</v>
      </c>
      <c r="B4" s="60"/>
      <c r="C4" s="60"/>
      <c r="D4" s="60"/>
      <c r="E4" s="60"/>
      <c r="F4" s="60"/>
      <c r="G4" s="60"/>
      <c r="H4" s="60"/>
    </row>
    <row r="5" spans="1:13" ht="13.5" thickBot="1" x14ac:dyDescent="0.25">
      <c r="A5" s="48" t="s">
        <v>0</v>
      </c>
      <c r="B5" s="50" t="s">
        <v>14</v>
      </c>
      <c r="C5" s="53" t="s">
        <v>23</v>
      </c>
      <c r="D5" s="53" t="s">
        <v>16</v>
      </c>
      <c r="E5" s="53" t="s">
        <v>15</v>
      </c>
      <c r="F5" s="55" t="s">
        <v>17</v>
      </c>
      <c r="G5" s="56"/>
      <c r="H5" s="46" t="s">
        <v>18</v>
      </c>
      <c r="I5" s="47"/>
      <c r="J5" s="46" t="s">
        <v>19</v>
      </c>
      <c r="K5" s="47"/>
      <c r="L5"/>
      <c r="M5"/>
    </row>
    <row r="6" spans="1:13" ht="39" thickBot="1" x14ac:dyDescent="0.25">
      <c r="A6" s="49"/>
      <c r="B6" s="51"/>
      <c r="C6" s="54"/>
      <c r="D6" s="54"/>
      <c r="E6" s="54"/>
      <c r="F6" s="2" t="s">
        <v>9</v>
      </c>
      <c r="G6" s="3" t="s">
        <v>10</v>
      </c>
      <c r="H6" s="15" t="s">
        <v>9</v>
      </c>
      <c r="I6" s="16" t="s">
        <v>10</v>
      </c>
      <c r="J6" s="15" t="s">
        <v>9</v>
      </c>
      <c r="K6" s="16" t="s">
        <v>10</v>
      </c>
      <c r="L6"/>
      <c r="M6"/>
    </row>
    <row r="7" spans="1:13" ht="13.5" thickBot="1" x14ac:dyDescent="0.25">
      <c r="A7" s="58"/>
      <c r="B7" s="52"/>
      <c r="C7" s="59"/>
      <c r="D7" s="59"/>
      <c r="E7" s="59"/>
      <c r="F7" s="4" t="s">
        <v>1</v>
      </c>
      <c r="G7" s="5" t="s">
        <v>2</v>
      </c>
      <c r="H7" s="17" t="s">
        <v>1</v>
      </c>
      <c r="I7" s="18" t="s">
        <v>2</v>
      </c>
      <c r="J7" s="17" t="s">
        <v>1</v>
      </c>
      <c r="K7" s="18" t="s">
        <v>2</v>
      </c>
      <c r="L7"/>
      <c r="M7"/>
    </row>
    <row r="8" spans="1:13" ht="13.5" thickBot="1" x14ac:dyDescent="0.25">
      <c r="A8" s="48" t="s">
        <v>3</v>
      </c>
      <c r="B8" s="50" t="s">
        <v>13</v>
      </c>
      <c r="C8" s="53" t="s">
        <v>4</v>
      </c>
      <c r="D8" s="48"/>
      <c r="E8" s="48"/>
      <c r="F8" s="55" t="s">
        <v>21</v>
      </c>
      <c r="G8" s="56"/>
      <c r="H8" s="46" t="s">
        <v>20</v>
      </c>
      <c r="I8" s="47"/>
      <c r="J8" s="46" t="s">
        <v>22</v>
      </c>
      <c r="K8" s="47"/>
      <c r="L8"/>
      <c r="M8"/>
    </row>
    <row r="9" spans="1:13" ht="39" thickBot="1" x14ac:dyDescent="0.25">
      <c r="A9" s="49"/>
      <c r="B9" s="51"/>
      <c r="C9" s="54"/>
      <c r="D9" s="49"/>
      <c r="E9" s="49"/>
      <c r="F9" s="2" t="s">
        <v>11</v>
      </c>
      <c r="G9" s="3" t="s">
        <v>12</v>
      </c>
      <c r="H9" s="15" t="s">
        <v>11</v>
      </c>
      <c r="I9" s="16" t="s">
        <v>12</v>
      </c>
      <c r="J9" s="15" t="s">
        <v>11</v>
      </c>
      <c r="K9" s="16" t="s">
        <v>12</v>
      </c>
      <c r="L9"/>
      <c r="M9"/>
    </row>
    <row r="10" spans="1:13" ht="13.5" thickBot="1" x14ac:dyDescent="0.25">
      <c r="A10" s="49"/>
      <c r="B10" s="52"/>
      <c r="C10" s="54"/>
      <c r="D10" s="49"/>
      <c r="E10" s="49"/>
      <c r="F10" s="13" t="s">
        <v>5</v>
      </c>
      <c r="G10" s="14" t="s">
        <v>6</v>
      </c>
      <c r="H10" s="19" t="s">
        <v>5</v>
      </c>
      <c r="I10" s="20" t="s">
        <v>6</v>
      </c>
      <c r="J10" s="19" t="s">
        <v>5</v>
      </c>
      <c r="K10" s="20" t="s">
        <v>6</v>
      </c>
      <c r="L10"/>
      <c r="M10"/>
    </row>
    <row r="11" spans="1:13" ht="30" customHeight="1" thickBot="1" x14ac:dyDescent="0.25">
      <c r="A11" s="21">
        <v>43831</v>
      </c>
      <c r="B11" s="36" t="s">
        <v>26</v>
      </c>
      <c r="C11" s="30">
        <v>66.599999999999994</v>
      </c>
      <c r="D11" s="27">
        <v>63</v>
      </c>
      <c r="E11" s="10"/>
      <c r="F11" s="9">
        <f>IF(D11&lt;&gt;0,MIN(D11,C11*0.9),C11*0.9)</f>
        <v>59.94</v>
      </c>
      <c r="G11" s="22">
        <f>IF(E11&lt;&gt;0,MAX(E11,C11*1.1),C11*1.1)</f>
        <v>73.260000000000005</v>
      </c>
      <c r="H11" s="9">
        <f>IF(D11&lt;&gt;0,MIN(D11,C11*0.9),C11*0.9)</f>
        <v>59.94</v>
      </c>
      <c r="I11" s="22">
        <f>IF(E11&lt;&gt;0,MAX(E11,C11*1.1),C11*1.1)</f>
        <v>73.260000000000005</v>
      </c>
      <c r="J11" s="9">
        <f>IF(D11&lt;&gt;0,MIN(D11,C11*0.9),C11*0.9)</f>
        <v>59.94</v>
      </c>
      <c r="K11" s="41">
        <f>IF(E11&lt;&gt;0,MAX(E11,C11*1.1),C11*1.1)</f>
        <v>73.260000000000005</v>
      </c>
      <c r="L11"/>
      <c r="M11"/>
    </row>
    <row r="12" spans="1:13" ht="30" customHeight="1" thickBot="1" x14ac:dyDescent="0.25">
      <c r="A12" s="23">
        <v>43832</v>
      </c>
      <c r="B12" s="37" t="s">
        <v>27</v>
      </c>
      <c r="C12" s="31">
        <v>64.62</v>
      </c>
      <c r="E12" s="1">
        <v>66</v>
      </c>
      <c r="F12" s="9">
        <f t="shared" ref="F12:F41" si="0">IF(D12&lt;&gt;0,MIN(D12,C12*0.9),C12*0.9)</f>
        <v>58.158000000000008</v>
      </c>
      <c r="G12" s="22">
        <f t="shared" ref="G12:G41" si="1">IF(E12&lt;&gt;0,MAX(E12,C12*1.1),C12*1.1)</f>
        <v>71.082000000000008</v>
      </c>
      <c r="H12" s="9">
        <f t="shared" ref="H12:H41" si="2">IF(D12&lt;&gt;0,MIN(D12,C12*0.9),C12*0.9)</f>
        <v>58.158000000000008</v>
      </c>
      <c r="I12" s="22">
        <f t="shared" ref="I12:I41" si="3">IF(E12&lt;&gt;0,MAX(E12,C12*1.1),C12*1.1)</f>
        <v>71.082000000000008</v>
      </c>
      <c r="J12" s="9">
        <f t="shared" ref="J12:J41" si="4">IF(D12&lt;&gt;0,MIN(D12,C12*0.9),C12*0.9)</f>
        <v>58.158000000000008</v>
      </c>
      <c r="K12" s="41">
        <f t="shared" ref="K12:K41" si="5">IF(E12&lt;&gt;0,MAX(E12,C12*1.1),C12*1.1)</f>
        <v>71.082000000000008</v>
      </c>
      <c r="L12"/>
      <c r="M12"/>
    </row>
    <row r="13" spans="1:13" ht="30" customHeight="1" thickBot="1" x14ac:dyDescent="0.25">
      <c r="A13" s="23">
        <v>43833</v>
      </c>
      <c r="B13" s="37" t="s">
        <v>27</v>
      </c>
      <c r="C13" s="31">
        <v>65.53</v>
      </c>
      <c r="D13" s="28"/>
      <c r="E13" s="11">
        <v>65</v>
      </c>
      <c r="F13" s="9">
        <f t="shared" si="0"/>
        <v>58.977000000000004</v>
      </c>
      <c r="G13" s="22">
        <f t="shared" si="1"/>
        <v>72.083000000000013</v>
      </c>
      <c r="H13" s="9">
        <f t="shared" si="2"/>
        <v>58.977000000000004</v>
      </c>
      <c r="I13" s="22">
        <f t="shared" si="3"/>
        <v>72.083000000000013</v>
      </c>
      <c r="J13" s="9">
        <f t="shared" si="4"/>
        <v>58.977000000000004</v>
      </c>
      <c r="K13" s="41">
        <f t="shared" si="5"/>
        <v>72.083000000000013</v>
      </c>
      <c r="L13"/>
      <c r="M13"/>
    </row>
    <row r="14" spans="1:13" ht="30" customHeight="1" thickBot="1" x14ac:dyDescent="0.25">
      <c r="A14" s="23">
        <v>43834</v>
      </c>
      <c r="B14" s="37" t="s">
        <v>27</v>
      </c>
      <c r="C14" s="31">
        <v>64.010000000000005</v>
      </c>
      <c r="D14" s="28"/>
      <c r="E14" s="38">
        <v>72</v>
      </c>
      <c r="F14" s="9">
        <f t="shared" si="0"/>
        <v>57.609000000000009</v>
      </c>
      <c r="G14" s="22">
        <f t="shared" si="1"/>
        <v>72</v>
      </c>
      <c r="H14" s="9">
        <f t="shared" si="2"/>
        <v>57.609000000000009</v>
      </c>
      <c r="I14" s="22">
        <f t="shared" si="3"/>
        <v>72</v>
      </c>
      <c r="J14" s="9">
        <f t="shared" si="4"/>
        <v>57.609000000000009</v>
      </c>
      <c r="K14" s="41">
        <f t="shared" si="5"/>
        <v>72</v>
      </c>
      <c r="L14"/>
      <c r="M14"/>
    </row>
    <row r="15" spans="1:13" ht="30" customHeight="1" thickBot="1" x14ac:dyDescent="0.25">
      <c r="A15" s="23">
        <v>43835</v>
      </c>
      <c r="B15" s="39" t="str">
        <f>B14</f>
        <v>OTS a cumpărat gaze de echilibrare  OTS bought balancing gases</v>
      </c>
      <c r="C15" s="31">
        <v>65.040000000000006</v>
      </c>
      <c r="D15" s="28"/>
      <c r="E15" s="35">
        <v>70</v>
      </c>
      <c r="F15" s="9">
        <f t="shared" si="0"/>
        <v>58.536000000000008</v>
      </c>
      <c r="G15" s="22">
        <f t="shared" si="1"/>
        <v>71.544000000000011</v>
      </c>
      <c r="H15" s="9">
        <f t="shared" si="2"/>
        <v>58.536000000000008</v>
      </c>
      <c r="I15" s="22">
        <f t="shared" si="3"/>
        <v>71.544000000000011</v>
      </c>
      <c r="J15" s="9">
        <f t="shared" si="4"/>
        <v>58.536000000000008</v>
      </c>
      <c r="K15" s="41">
        <f t="shared" si="5"/>
        <v>71.544000000000011</v>
      </c>
      <c r="L15"/>
      <c r="M15"/>
    </row>
    <row r="16" spans="1:13" ht="30" customHeight="1" thickBot="1" x14ac:dyDescent="0.25">
      <c r="A16" s="23">
        <v>43836</v>
      </c>
      <c r="B16" s="39" t="str">
        <f>B15</f>
        <v>OTS a cumpărat gaze de echilibrare  OTS bought balancing gases</v>
      </c>
      <c r="C16" s="31">
        <v>69.88</v>
      </c>
      <c r="D16" s="28"/>
      <c r="E16" s="38">
        <v>78</v>
      </c>
      <c r="F16" s="9">
        <f t="shared" si="0"/>
        <v>62.891999999999996</v>
      </c>
      <c r="G16" s="22">
        <f t="shared" si="1"/>
        <v>78</v>
      </c>
      <c r="H16" s="9">
        <f t="shared" si="2"/>
        <v>62.891999999999996</v>
      </c>
      <c r="I16" s="22">
        <f t="shared" si="3"/>
        <v>78</v>
      </c>
      <c r="J16" s="9">
        <f t="shared" si="4"/>
        <v>62.891999999999996</v>
      </c>
      <c r="K16" s="41">
        <f t="shared" si="5"/>
        <v>78</v>
      </c>
      <c r="L16"/>
      <c r="M16"/>
    </row>
    <row r="17" spans="1:13" ht="30" customHeight="1" thickBot="1" x14ac:dyDescent="0.25">
      <c r="A17" s="23">
        <v>43837</v>
      </c>
      <c r="B17" s="39" t="str">
        <f>B16</f>
        <v>OTS a cumpărat gaze de echilibrare  OTS bought balancing gases</v>
      </c>
      <c r="C17" s="31">
        <v>79.81</v>
      </c>
      <c r="D17" s="28"/>
      <c r="E17" s="35">
        <v>83.5</v>
      </c>
      <c r="F17" s="9">
        <f t="shared" si="0"/>
        <v>71.829000000000008</v>
      </c>
      <c r="G17" s="22">
        <f t="shared" si="1"/>
        <v>87.791000000000011</v>
      </c>
      <c r="H17" s="9">
        <f t="shared" si="2"/>
        <v>71.829000000000008</v>
      </c>
      <c r="I17" s="22">
        <f t="shared" si="3"/>
        <v>87.791000000000011</v>
      </c>
      <c r="J17" s="9">
        <f t="shared" si="4"/>
        <v>71.829000000000008</v>
      </c>
      <c r="K17" s="41">
        <f t="shared" si="5"/>
        <v>87.791000000000011</v>
      </c>
      <c r="L17"/>
      <c r="M17"/>
    </row>
    <row r="18" spans="1:13" ht="30" customHeight="1" thickBot="1" x14ac:dyDescent="0.25">
      <c r="A18" s="23">
        <v>43838</v>
      </c>
      <c r="B18" s="39" t="str">
        <f>B17</f>
        <v>OTS a cumpărat gaze de echilibrare  OTS bought balancing gases</v>
      </c>
      <c r="C18" s="31">
        <v>80.38</v>
      </c>
      <c r="D18" s="28"/>
      <c r="E18" s="35">
        <v>83</v>
      </c>
      <c r="F18" s="9">
        <f t="shared" si="0"/>
        <v>72.341999999999999</v>
      </c>
      <c r="G18" s="22">
        <f t="shared" si="1"/>
        <v>88.418000000000006</v>
      </c>
      <c r="H18" s="9">
        <f t="shared" si="2"/>
        <v>72.341999999999999</v>
      </c>
      <c r="I18" s="22">
        <f t="shared" si="3"/>
        <v>88.418000000000006</v>
      </c>
      <c r="J18" s="9">
        <f t="shared" si="4"/>
        <v>72.341999999999999</v>
      </c>
      <c r="K18" s="41">
        <f t="shared" si="5"/>
        <v>88.418000000000006</v>
      </c>
      <c r="L18"/>
      <c r="M18"/>
    </row>
    <row r="19" spans="1:13" ht="30" customHeight="1" thickBot="1" x14ac:dyDescent="0.25">
      <c r="A19" s="23">
        <v>43839</v>
      </c>
      <c r="B19" s="39" t="str">
        <f>B18</f>
        <v>OTS a cumpărat gaze de echilibrare  OTS bought balancing gases</v>
      </c>
      <c r="C19" s="31">
        <v>69.09</v>
      </c>
      <c r="D19" s="28"/>
      <c r="E19" s="35">
        <v>70</v>
      </c>
      <c r="F19" s="9">
        <f t="shared" si="0"/>
        <v>62.181000000000004</v>
      </c>
      <c r="G19" s="22">
        <f t="shared" si="1"/>
        <v>75.999000000000009</v>
      </c>
      <c r="H19" s="9">
        <f t="shared" si="2"/>
        <v>62.181000000000004</v>
      </c>
      <c r="I19" s="22">
        <f t="shared" si="3"/>
        <v>75.999000000000009</v>
      </c>
      <c r="J19" s="9">
        <f t="shared" si="4"/>
        <v>62.181000000000004</v>
      </c>
      <c r="K19" s="41">
        <f t="shared" si="5"/>
        <v>75.999000000000009</v>
      </c>
      <c r="L19"/>
      <c r="M19"/>
    </row>
    <row r="20" spans="1:13" ht="30" customHeight="1" thickBot="1" x14ac:dyDescent="0.25">
      <c r="A20" s="23">
        <v>43840</v>
      </c>
      <c r="B20" s="36" t="s">
        <v>26</v>
      </c>
      <c r="C20" s="31">
        <v>67.77</v>
      </c>
      <c r="D20" s="28">
        <v>65</v>
      </c>
      <c r="E20" s="11"/>
      <c r="F20" s="9">
        <f t="shared" si="0"/>
        <v>60.992999999999995</v>
      </c>
      <c r="G20" s="22">
        <f t="shared" si="1"/>
        <v>74.546999999999997</v>
      </c>
      <c r="H20" s="9">
        <f t="shared" si="2"/>
        <v>60.992999999999995</v>
      </c>
      <c r="I20" s="22">
        <f t="shared" si="3"/>
        <v>74.546999999999997</v>
      </c>
      <c r="J20" s="9">
        <f t="shared" si="4"/>
        <v>60.992999999999995</v>
      </c>
      <c r="K20" s="41">
        <f t="shared" si="5"/>
        <v>74.546999999999997</v>
      </c>
      <c r="L20"/>
      <c r="M20"/>
    </row>
    <row r="21" spans="1:13" ht="30" customHeight="1" thickBot="1" x14ac:dyDescent="0.25">
      <c r="A21" s="23">
        <v>43841</v>
      </c>
      <c r="B21" s="39" t="s">
        <v>27</v>
      </c>
      <c r="C21" s="31">
        <v>59.72</v>
      </c>
      <c r="D21" s="28"/>
      <c r="E21" s="38">
        <v>68</v>
      </c>
      <c r="F21" s="9">
        <f t="shared" si="0"/>
        <v>53.747999999999998</v>
      </c>
      <c r="G21" s="22">
        <f t="shared" si="1"/>
        <v>68</v>
      </c>
      <c r="H21" s="9">
        <f t="shared" si="2"/>
        <v>53.747999999999998</v>
      </c>
      <c r="I21" s="22">
        <f t="shared" si="3"/>
        <v>68</v>
      </c>
      <c r="J21" s="9">
        <f t="shared" si="4"/>
        <v>53.747999999999998</v>
      </c>
      <c r="K21" s="41">
        <f t="shared" si="5"/>
        <v>68</v>
      </c>
      <c r="L21"/>
      <c r="M21"/>
    </row>
    <row r="22" spans="1:13" ht="30" customHeight="1" thickBot="1" x14ac:dyDescent="0.25">
      <c r="A22" s="23">
        <v>43842</v>
      </c>
      <c r="B22" s="36" t="s">
        <v>26</v>
      </c>
      <c r="C22" s="31">
        <v>61.66</v>
      </c>
      <c r="D22" s="28">
        <v>59.5</v>
      </c>
      <c r="E22" s="11"/>
      <c r="F22" s="9">
        <f t="shared" si="0"/>
        <v>55.494</v>
      </c>
      <c r="G22" s="22">
        <f t="shared" si="1"/>
        <v>67.826000000000008</v>
      </c>
      <c r="H22" s="9">
        <f t="shared" si="2"/>
        <v>55.494</v>
      </c>
      <c r="I22" s="22">
        <f t="shared" si="3"/>
        <v>67.826000000000008</v>
      </c>
      <c r="J22" s="9">
        <f t="shared" si="4"/>
        <v>55.494</v>
      </c>
      <c r="K22" s="41">
        <f t="shared" si="5"/>
        <v>67.826000000000008</v>
      </c>
      <c r="L22"/>
      <c r="M22"/>
    </row>
    <row r="23" spans="1:13" ht="15.75" customHeight="1" thickBot="1" x14ac:dyDescent="0.25">
      <c r="A23" s="23">
        <v>43843</v>
      </c>
      <c r="B23" s="25"/>
      <c r="C23" s="31">
        <v>70.28</v>
      </c>
      <c r="D23" s="28"/>
      <c r="E23" s="11"/>
      <c r="F23" s="9">
        <f t="shared" si="0"/>
        <v>63.252000000000002</v>
      </c>
      <c r="G23" s="22">
        <f t="shared" si="1"/>
        <v>77.308000000000007</v>
      </c>
      <c r="H23" s="9">
        <f t="shared" si="2"/>
        <v>63.252000000000002</v>
      </c>
      <c r="I23" s="22">
        <f t="shared" si="3"/>
        <v>77.308000000000007</v>
      </c>
      <c r="J23" s="9">
        <f t="shared" si="4"/>
        <v>63.252000000000002</v>
      </c>
      <c r="K23" s="41">
        <f t="shared" si="5"/>
        <v>77.308000000000007</v>
      </c>
      <c r="L23"/>
      <c r="M23"/>
    </row>
    <row r="24" spans="1:13" ht="30.75" customHeight="1" thickBot="1" x14ac:dyDescent="0.25">
      <c r="A24" s="23">
        <v>43844</v>
      </c>
      <c r="B24" s="40" t="str">
        <f>B21</f>
        <v>OTS a cumpărat gaze de echilibrare  OTS bought balancing gases</v>
      </c>
      <c r="C24" s="31">
        <v>70.95</v>
      </c>
      <c r="D24" s="28"/>
      <c r="E24" s="11">
        <v>74</v>
      </c>
      <c r="F24" s="9">
        <f t="shared" si="0"/>
        <v>63.855000000000004</v>
      </c>
      <c r="G24" s="22">
        <f t="shared" si="1"/>
        <v>78.045000000000016</v>
      </c>
      <c r="H24" s="9">
        <f t="shared" si="2"/>
        <v>63.855000000000004</v>
      </c>
      <c r="I24" s="22">
        <f t="shared" si="3"/>
        <v>78.045000000000016</v>
      </c>
      <c r="J24" s="9">
        <f t="shared" si="4"/>
        <v>63.855000000000004</v>
      </c>
      <c r="K24" s="41">
        <f t="shared" si="5"/>
        <v>78.045000000000016</v>
      </c>
      <c r="L24"/>
      <c r="M24"/>
    </row>
    <row r="25" spans="1:13" ht="31.5" customHeight="1" thickBot="1" x14ac:dyDescent="0.25">
      <c r="A25" s="23">
        <v>43845</v>
      </c>
      <c r="B25" s="39" t="str">
        <f t="shared" ref="B25:B32" si="6">B24</f>
        <v>OTS a cumpărat gaze de echilibrare  OTS bought balancing gases</v>
      </c>
      <c r="C25" s="31">
        <v>70.72</v>
      </c>
      <c r="D25" s="28"/>
      <c r="E25" s="11">
        <v>76</v>
      </c>
      <c r="F25" s="9">
        <f t="shared" si="0"/>
        <v>63.648000000000003</v>
      </c>
      <c r="G25" s="22">
        <f t="shared" si="1"/>
        <v>77.792000000000002</v>
      </c>
      <c r="H25" s="9">
        <f t="shared" si="2"/>
        <v>63.648000000000003</v>
      </c>
      <c r="I25" s="22">
        <f t="shared" si="3"/>
        <v>77.792000000000002</v>
      </c>
      <c r="J25" s="9">
        <f t="shared" si="4"/>
        <v>63.648000000000003</v>
      </c>
      <c r="K25" s="41">
        <f t="shared" si="5"/>
        <v>77.792000000000002</v>
      </c>
      <c r="L25"/>
      <c r="M25"/>
    </row>
    <row r="26" spans="1:13" ht="32.25" customHeight="1" thickBot="1" x14ac:dyDescent="0.25">
      <c r="A26" s="23">
        <v>43846</v>
      </c>
      <c r="B26" s="39" t="str">
        <f t="shared" si="6"/>
        <v>OTS a cumpărat gaze de echilibrare  OTS bought balancing gases</v>
      </c>
      <c r="C26" s="31">
        <v>71.94</v>
      </c>
      <c r="D26" s="28"/>
      <c r="E26" s="11">
        <v>77</v>
      </c>
      <c r="F26" s="9">
        <f t="shared" si="0"/>
        <v>64.745999999999995</v>
      </c>
      <c r="G26" s="22">
        <f t="shared" si="1"/>
        <v>79.134</v>
      </c>
      <c r="H26" s="9">
        <f t="shared" si="2"/>
        <v>64.745999999999995</v>
      </c>
      <c r="I26" s="22">
        <f t="shared" si="3"/>
        <v>79.134</v>
      </c>
      <c r="J26" s="9">
        <f t="shared" si="4"/>
        <v>64.745999999999995</v>
      </c>
      <c r="K26" s="41">
        <f t="shared" si="5"/>
        <v>79.134</v>
      </c>
      <c r="L26"/>
      <c r="M26"/>
    </row>
    <row r="27" spans="1:13" ht="32.25" customHeight="1" thickBot="1" x14ac:dyDescent="0.25">
      <c r="A27" s="23">
        <v>43847</v>
      </c>
      <c r="B27" s="39" t="str">
        <f t="shared" si="6"/>
        <v>OTS a cumpărat gaze de echilibrare  OTS bought balancing gases</v>
      </c>
      <c r="C27" s="31">
        <v>71.63</v>
      </c>
      <c r="D27" s="28"/>
      <c r="E27" s="38">
        <v>79</v>
      </c>
      <c r="F27" s="9">
        <f t="shared" si="0"/>
        <v>64.466999999999999</v>
      </c>
      <c r="G27" s="22">
        <f t="shared" si="1"/>
        <v>79</v>
      </c>
      <c r="H27" s="9">
        <f t="shared" si="2"/>
        <v>64.466999999999999</v>
      </c>
      <c r="I27" s="22">
        <f t="shared" si="3"/>
        <v>79</v>
      </c>
      <c r="J27" s="9">
        <f t="shared" si="4"/>
        <v>64.466999999999999</v>
      </c>
      <c r="K27" s="41">
        <f t="shared" si="5"/>
        <v>79</v>
      </c>
      <c r="L27"/>
      <c r="M27"/>
    </row>
    <row r="28" spans="1:13" ht="25.5" customHeight="1" thickBot="1" x14ac:dyDescent="0.25">
      <c r="A28" s="23">
        <v>43848</v>
      </c>
      <c r="B28" s="39" t="str">
        <f t="shared" si="6"/>
        <v>OTS a cumpărat gaze de echilibrare  OTS bought balancing gases</v>
      </c>
      <c r="C28" s="32">
        <v>74.72</v>
      </c>
      <c r="D28" s="28"/>
      <c r="E28" s="38">
        <v>89</v>
      </c>
      <c r="F28" s="9">
        <f t="shared" si="0"/>
        <v>67.248000000000005</v>
      </c>
      <c r="G28" s="22">
        <f t="shared" si="1"/>
        <v>89</v>
      </c>
      <c r="H28" s="9">
        <f t="shared" si="2"/>
        <v>67.248000000000005</v>
      </c>
      <c r="I28" s="22">
        <f t="shared" si="3"/>
        <v>89</v>
      </c>
      <c r="J28" s="9">
        <f t="shared" si="4"/>
        <v>67.248000000000005</v>
      </c>
      <c r="K28" s="41">
        <f t="shared" si="5"/>
        <v>89</v>
      </c>
      <c r="L28"/>
      <c r="M28"/>
    </row>
    <row r="29" spans="1:13" ht="28.5" customHeight="1" thickBot="1" x14ac:dyDescent="0.25">
      <c r="A29" s="23">
        <v>43849</v>
      </c>
      <c r="B29" s="39" t="str">
        <f t="shared" si="6"/>
        <v>OTS a cumpărat gaze de echilibrare  OTS bought balancing gases</v>
      </c>
      <c r="C29" s="31">
        <v>78.239999999999995</v>
      </c>
      <c r="D29" s="28"/>
      <c r="E29" s="38">
        <v>87</v>
      </c>
      <c r="F29" s="9">
        <f t="shared" si="0"/>
        <v>70.415999999999997</v>
      </c>
      <c r="G29" s="22">
        <f t="shared" si="1"/>
        <v>87</v>
      </c>
      <c r="H29" s="9">
        <f t="shared" si="2"/>
        <v>70.415999999999997</v>
      </c>
      <c r="I29" s="22">
        <f t="shared" si="3"/>
        <v>87</v>
      </c>
      <c r="J29" s="9">
        <f t="shared" si="4"/>
        <v>70.415999999999997</v>
      </c>
      <c r="K29" s="41">
        <f t="shared" si="5"/>
        <v>87</v>
      </c>
      <c r="L29"/>
      <c r="M29"/>
    </row>
    <row r="30" spans="1:13" ht="33.75" customHeight="1" thickBot="1" x14ac:dyDescent="0.25">
      <c r="A30" s="23">
        <v>43850</v>
      </c>
      <c r="B30" s="39" t="str">
        <f t="shared" si="6"/>
        <v>OTS a cumpărat gaze de echilibrare  OTS bought balancing gases</v>
      </c>
      <c r="C30" s="31">
        <v>81.599999999999994</v>
      </c>
      <c r="D30" s="28"/>
      <c r="E30" s="11">
        <v>85</v>
      </c>
      <c r="F30" s="9">
        <f t="shared" si="0"/>
        <v>73.44</v>
      </c>
      <c r="G30" s="22">
        <f t="shared" si="1"/>
        <v>89.76</v>
      </c>
      <c r="H30" s="9">
        <f t="shared" si="2"/>
        <v>73.44</v>
      </c>
      <c r="I30" s="22">
        <f t="shared" si="3"/>
        <v>89.76</v>
      </c>
      <c r="J30" s="9">
        <f t="shared" si="4"/>
        <v>73.44</v>
      </c>
      <c r="K30" s="41">
        <f t="shared" si="5"/>
        <v>89.76</v>
      </c>
      <c r="L30"/>
      <c r="M30"/>
    </row>
    <row r="31" spans="1:13" ht="32.25" customHeight="1" thickBot="1" x14ac:dyDescent="0.25">
      <c r="A31" s="23">
        <v>43851</v>
      </c>
      <c r="B31" s="39" t="str">
        <f t="shared" si="6"/>
        <v>OTS a cumpărat gaze de echilibrare  OTS bought balancing gases</v>
      </c>
      <c r="C31" s="31">
        <v>70.94</v>
      </c>
      <c r="D31" s="28"/>
      <c r="E31" s="38">
        <v>80</v>
      </c>
      <c r="F31" s="9">
        <f t="shared" si="0"/>
        <v>63.845999999999997</v>
      </c>
      <c r="G31" s="22">
        <f t="shared" si="1"/>
        <v>80</v>
      </c>
      <c r="H31" s="9">
        <f t="shared" si="2"/>
        <v>63.845999999999997</v>
      </c>
      <c r="I31" s="22">
        <f t="shared" si="3"/>
        <v>80</v>
      </c>
      <c r="J31" s="9">
        <f t="shared" si="4"/>
        <v>63.845999999999997</v>
      </c>
      <c r="K31" s="41">
        <f t="shared" si="5"/>
        <v>80</v>
      </c>
      <c r="L31"/>
      <c r="M31"/>
    </row>
    <row r="32" spans="1:13" ht="39" thickBot="1" x14ac:dyDescent="0.25">
      <c r="A32" s="23">
        <v>43852</v>
      </c>
      <c r="B32" s="39" t="str">
        <f t="shared" si="6"/>
        <v>OTS a cumpărat gaze de echilibrare  OTS bought balancing gases</v>
      </c>
      <c r="C32" s="31">
        <v>70.59</v>
      </c>
      <c r="D32" s="28"/>
      <c r="E32" s="11">
        <v>72.5</v>
      </c>
      <c r="F32" s="9">
        <f t="shared" si="0"/>
        <v>63.531000000000006</v>
      </c>
      <c r="G32" s="22">
        <f t="shared" si="1"/>
        <v>77.649000000000015</v>
      </c>
      <c r="H32" s="9">
        <f t="shared" si="2"/>
        <v>63.531000000000006</v>
      </c>
      <c r="I32" s="22">
        <f t="shared" si="3"/>
        <v>77.649000000000015</v>
      </c>
      <c r="J32" s="9">
        <f t="shared" si="4"/>
        <v>63.531000000000006</v>
      </c>
      <c r="K32" s="41">
        <f t="shared" si="5"/>
        <v>77.649000000000015</v>
      </c>
      <c r="L32"/>
      <c r="M32"/>
    </row>
    <row r="33" spans="1:13" ht="30" customHeight="1" thickBot="1" x14ac:dyDescent="0.25">
      <c r="A33" s="23">
        <v>43853</v>
      </c>
      <c r="B33" s="45" t="str">
        <f>B22</f>
        <v xml:space="preserve">OTS a vândut gaze de echilbrare  TSO sold balancing gas             </v>
      </c>
      <c r="C33" s="31">
        <v>69.13</v>
      </c>
      <c r="D33" s="28">
        <v>66</v>
      </c>
      <c r="E33" s="11"/>
      <c r="F33" s="9">
        <f t="shared" si="0"/>
        <v>62.216999999999999</v>
      </c>
      <c r="G33" s="22">
        <f t="shared" si="1"/>
        <v>76.043000000000006</v>
      </c>
      <c r="H33" s="9">
        <f t="shared" si="2"/>
        <v>62.216999999999999</v>
      </c>
      <c r="I33" s="22">
        <f t="shared" si="3"/>
        <v>76.043000000000006</v>
      </c>
      <c r="J33" s="9">
        <f t="shared" si="4"/>
        <v>62.216999999999999</v>
      </c>
      <c r="K33" s="41">
        <f t="shared" si="5"/>
        <v>76.043000000000006</v>
      </c>
      <c r="L33"/>
      <c r="M33"/>
    </row>
    <row r="34" spans="1:13" ht="26.25" thickBot="1" x14ac:dyDescent="0.25">
      <c r="A34" s="23">
        <v>43854</v>
      </c>
      <c r="B34" s="45" t="str">
        <f>B33</f>
        <v xml:space="preserve">OTS a vândut gaze de echilbrare  TSO sold balancing gas             </v>
      </c>
      <c r="C34" s="31">
        <v>67.73</v>
      </c>
      <c r="D34" s="28">
        <v>67.5</v>
      </c>
      <c r="E34" s="11"/>
      <c r="F34" s="9">
        <f t="shared" si="0"/>
        <v>60.957000000000008</v>
      </c>
      <c r="G34" s="22">
        <f t="shared" si="1"/>
        <v>74.503000000000014</v>
      </c>
      <c r="H34" s="9">
        <f t="shared" si="2"/>
        <v>60.957000000000008</v>
      </c>
      <c r="I34" s="22">
        <f t="shared" si="3"/>
        <v>74.503000000000014</v>
      </c>
      <c r="J34" s="9">
        <f t="shared" si="4"/>
        <v>60.957000000000008</v>
      </c>
      <c r="K34" s="41">
        <f t="shared" si="5"/>
        <v>74.503000000000014</v>
      </c>
      <c r="L34"/>
      <c r="M34"/>
    </row>
    <row r="35" spans="1:13" ht="12.95" customHeight="1" thickBot="1" x14ac:dyDescent="0.25">
      <c r="A35" s="23">
        <v>43855</v>
      </c>
      <c r="B35" s="24"/>
      <c r="C35" s="31"/>
      <c r="D35" s="28"/>
      <c r="E35" s="11"/>
      <c r="F35" s="9">
        <f t="shared" si="0"/>
        <v>0</v>
      </c>
      <c r="G35" s="22">
        <f t="shared" si="1"/>
        <v>0</v>
      </c>
      <c r="H35" s="9">
        <f t="shared" si="2"/>
        <v>0</v>
      </c>
      <c r="I35" s="22">
        <f t="shared" si="3"/>
        <v>0</v>
      </c>
      <c r="J35" s="9">
        <f t="shared" si="4"/>
        <v>0</v>
      </c>
      <c r="K35" s="41">
        <f t="shared" si="5"/>
        <v>0</v>
      </c>
      <c r="L35"/>
      <c r="M35"/>
    </row>
    <row r="36" spans="1:13" ht="12.95" customHeight="1" thickBot="1" x14ac:dyDescent="0.25">
      <c r="A36" s="23">
        <v>43856</v>
      </c>
      <c r="B36" s="25"/>
      <c r="C36" s="31"/>
      <c r="D36" s="28"/>
      <c r="E36" s="11"/>
      <c r="F36" s="9">
        <f t="shared" si="0"/>
        <v>0</v>
      </c>
      <c r="G36" s="22">
        <f t="shared" si="1"/>
        <v>0</v>
      </c>
      <c r="H36" s="9">
        <f t="shared" si="2"/>
        <v>0</v>
      </c>
      <c r="I36" s="22">
        <f t="shared" si="3"/>
        <v>0</v>
      </c>
      <c r="J36" s="9">
        <f t="shared" si="4"/>
        <v>0</v>
      </c>
      <c r="K36" s="41">
        <f t="shared" si="5"/>
        <v>0</v>
      </c>
      <c r="L36"/>
      <c r="M36"/>
    </row>
    <row r="37" spans="1:13" ht="12.95" customHeight="1" thickBot="1" x14ac:dyDescent="0.25">
      <c r="A37" s="23">
        <v>43857</v>
      </c>
      <c r="B37" s="24"/>
      <c r="C37" s="31"/>
      <c r="D37" s="28"/>
      <c r="E37" s="11"/>
      <c r="F37" s="9">
        <f t="shared" si="0"/>
        <v>0</v>
      </c>
      <c r="G37" s="22">
        <f t="shared" si="1"/>
        <v>0</v>
      </c>
      <c r="H37" s="9">
        <f t="shared" si="2"/>
        <v>0</v>
      </c>
      <c r="I37" s="22">
        <f t="shared" si="3"/>
        <v>0</v>
      </c>
      <c r="J37" s="9">
        <f t="shared" si="4"/>
        <v>0</v>
      </c>
      <c r="K37" s="41">
        <f t="shared" si="5"/>
        <v>0</v>
      </c>
      <c r="L37"/>
      <c r="M37"/>
    </row>
    <row r="38" spans="1:13" ht="12.95" customHeight="1" thickBot="1" x14ac:dyDescent="0.25">
      <c r="A38" s="23">
        <v>43858</v>
      </c>
      <c r="B38" s="34"/>
      <c r="C38" s="31"/>
      <c r="D38" s="28"/>
      <c r="E38" s="11"/>
      <c r="F38" s="9">
        <f t="shared" si="0"/>
        <v>0</v>
      </c>
      <c r="G38" s="22">
        <f t="shared" si="1"/>
        <v>0</v>
      </c>
      <c r="H38" s="9">
        <f t="shared" si="2"/>
        <v>0</v>
      </c>
      <c r="I38" s="22">
        <f t="shared" si="3"/>
        <v>0</v>
      </c>
      <c r="J38" s="9">
        <f t="shared" si="4"/>
        <v>0</v>
      </c>
      <c r="K38" s="41">
        <f t="shared" si="5"/>
        <v>0</v>
      </c>
      <c r="L38"/>
      <c r="M38"/>
    </row>
    <row r="39" spans="1:13" ht="12.95" customHeight="1" thickBot="1" x14ac:dyDescent="0.25">
      <c r="A39" s="23">
        <v>43859</v>
      </c>
      <c r="B39" s="25"/>
      <c r="C39" s="31"/>
      <c r="D39" s="28"/>
      <c r="E39" s="11"/>
      <c r="F39" s="9">
        <f t="shared" si="0"/>
        <v>0</v>
      </c>
      <c r="G39" s="22">
        <f t="shared" si="1"/>
        <v>0</v>
      </c>
      <c r="H39" s="9">
        <f t="shared" si="2"/>
        <v>0</v>
      </c>
      <c r="I39" s="22">
        <f t="shared" si="3"/>
        <v>0</v>
      </c>
      <c r="J39" s="9">
        <f t="shared" si="4"/>
        <v>0</v>
      </c>
      <c r="K39" s="41">
        <f t="shared" si="5"/>
        <v>0</v>
      </c>
      <c r="L39"/>
      <c r="M39"/>
    </row>
    <row r="40" spans="1:13" ht="12.95" customHeight="1" thickBot="1" x14ac:dyDescent="0.25">
      <c r="A40" s="23">
        <v>43860</v>
      </c>
      <c r="B40" s="25"/>
      <c r="C40" s="31"/>
      <c r="D40" s="28"/>
      <c r="E40" s="11"/>
      <c r="F40" s="9">
        <f t="shared" si="0"/>
        <v>0</v>
      </c>
      <c r="G40" s="22">
        <f t="shared" si="1"/>
        <v>0</v>
      </c>
      <c r="H40" s="9">
        <f t="shared" si="2"/>
        <v>0</v>
      </c>
      <c r="I40" s="22">
        <f t="shared" si="3"/>
        <v>0</v>
      </c>
      <c r="J40" s="9">
        <f t="shared" si="4"/>
        <v>0</v>
      </c>
      <c r="K40" s="41">
        <f t="shared" si="5"/>
        <v>0</v>
      </c>
      <c r="L40"/>
      <c r="M40"/>
    </row>
    <row r="41" spans="1:13" ht="12.95" customHeight="1" thickBot="1" x14ac:dyDescent="0.25">
      <c r="A41" s="23">
        <v>43861</v>
      </c>
      <c r="B41" s="26"/>
      <c r="C41" s="33"/>
      <c r="D41" s="29"/>
      <c r="E41" s="12"/>
      <c r="F41" s="42">
        <f t="shared" si="0"/>
        <v>0</v>
      </c>
      <c r="G41" s="44">
        <f t="shared" si="1"/>
        <v>0</v>
      </c>
      <c r="H41" s="42">
        <f t="shared" si="2"/>
        <v>0</v>
      </c>
      <c r="I41" s="44">
        <f t="shared" si="3"/>
        <v>0</v>
      </c>
      <c r="J41" s="42">
        <f t="shared" si="4"/>
        <v>0</v>
      </c>
      <c r="K41" s="43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ianuarie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Adrian Rau</cp:lastModifiedBy>
  <cp:revision>1</cp:revision>
  <cp:lastPrinted>2019-12-28T08:02:58Z</cp:lastPrinted>
  <dcterms:created xsi:type="dcterms:W3CDTF">2018-10-08T10:07:46Z</dcterms:created>
  <dcterms:modified xsi:type="dcterms:W3CDTF">2020-01-25T09:54:32Z</dcterms:modified>
  <cp:category/>
</cp:coreProperties>
</file>