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R93" i="2" l="1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B93" i="2" l="1"/>
  <c r="E94" i="2" l="1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D94" i="2"/>
  <c r="B94" i="2" l="1"/>
</calcChain>
</file>

<file path=xl/sharedStrings.xml><?xml version="1.0" encoding="utf-8"?>
<sst xmlns="http://schemas.openxmlformats.org/spreadsheetml/2006/main" count="1318" uniqueCount="186">
  <si>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</si>
  <si>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</si>
  <si>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</si>
  <si>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</si>
  <si>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</si>
  <si>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</si>
  <si>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</si>
  <si>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</si>
  <si>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</si>
  <si>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</si>
  <si>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</si>
  <si>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</si>
  <si>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</si>
  <si>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</si>
  <si>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</si>
  <si>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</si>
  <si>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</si>
  <si>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</si>
  <si>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</si>
  <si>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</si>
  <si>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</si>
  <si>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</si>
  <si>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</si>
  <si>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</si>
  <si>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</si>
  <si>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</si>
  <si>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</si>
  <si>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</si>
  <si>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</si>
  <si>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</si>
  <si>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</si>
  <si>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</si>
  <si>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</si>
  <si>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</si>
  <si>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</si>
  <si>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</si>
  <si>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</si>
  <si>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</si>
  <si>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</si>
  <si>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</si>
  <si>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</si>
  <si>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</si>
  <si>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</si>
  <si>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</si>
  <si>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</si>
  <si>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</si>
  <si>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</si>
  <si>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</si>
  <si>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</si>
  <si>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</si>
  <si>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</si>
  <si>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</si>
  <si>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</si>
  <si>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</si>
  <si>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TITLUL  DEZECHILIBRELOR  ZILNICE  INITIALE  ALE  UR - OCTOMBRIE 2018</t>
  </si>
  <si>
    <t>ADERRO</t>
  </si>
  <si>
    <t>SC ADERRO GP ENERGY SRL</t>
  </si>
  <si>
    <t>AIKENE</t>
  </si>
  <si>
    <t>AIK ENERGY LTD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</si>
  <si>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</si>
  <si>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</si>
  <si>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</si>
  <si>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</si>
  <si>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</si>
  <si>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</si>
  <si>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</si>
  <si>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</si>
  <si>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</si>
  <si>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</si>
  <si>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</si>
  <si>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</si>
  <si>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</si>
  <si>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SC COVI CONSTRUCT 2000  SRL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</si>
  <si>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</si>
  <si>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</si>
  <si>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</si>
  <si>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</si>
  <si>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</si>
  <si>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</si>
  <si>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</si>
  <si>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</si>
  <si>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</si>
  <si>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</si>
  <si>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</si>
  <si>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</si>
  <si>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</si>
  <si>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</si>
  <si>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</si>
  <si>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</si>
  <si>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</si>
  <si>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</si>
  <si>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</si>
  <si>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</si>
  <si>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</si>
  <si>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</si>
  <si>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</si>
  <si>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</si>
  <si>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</si>
  <si>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</si>
  <si>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</si>
  <si>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</si>
  <si>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</si>
  <si>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</si>
  <si>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</si>
  <si>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</si>
  <si>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</si>
  <si>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</si>
  <si>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</si>
  <si>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</si>
  <si>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</si>
  <si>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</si>
  <si>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</si>
  <si>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</si>
  <si>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</si>
  <si>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</si>
  <si>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</si>
  <si>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</si>
  <si>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</si>
  <si>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</si>
  <si>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</si>
  <si>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</si>
  <si>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</si>
  <si>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</si>
  <si>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</si>
  <si>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ICCOEN</t>
  </si>
  <si>
    <t>SC ICCO ENERG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</si>
  <si>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</si>
  <si>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</si>
  <si>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</si>
  <si>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</si>
  <si>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</si>
  <si>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</si>
  <si>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</si>
  <si>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</si>
  <si>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</si>
  <si>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</si>
  <si>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METMAG</t>
  </si>
  <si>
    <t>MET MAGYARORSZAG ZRT</t>
  </si>
  <si>
    <t>MIHOIL</t>
  </si>
  <si>
    <t>SC MIHOC OIL SRL</t>
  </si>
  <si>
    <t>MET ROMANIA ENERGY SA</t>
  </si>
  <si>
    <t>NORDGZ</t>
  </si>
  <si>
    <t>SC NORD GAZ SRL</t>
  </si>
  <si>
    <t>OLIGOP</t>
  </si>
  <si>
    <t>SC OLIGOP SRL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</si>
  <si>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</si>
  <si>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</si>
  <si>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</si>
  <si>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</si>
  <si>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</si>
  <si>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</si>
  <si>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</si>
  <si>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</si>
  <si>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</si>
  <si>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</si>
  <si>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</si>
  <si>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</si>
  <si>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</si>
  <si>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</si>
  <si>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</si>
  <si>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</si>
  <si>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</si>
  <si>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</si>
  <si>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</si>
  <si>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</si>
  <si>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</si>
  <si>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</si>
  <si>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</si>
  <si>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</si>
  <si>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</si>
  <si>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</si>
  <si>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</si>
  <si>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</si>
  <si>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</si>
  <si>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</si>
  <si>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</si>
  <si>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</si>
  <si>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</si>
  <si>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</si>
  <si>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</si>
  <si>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</si>
  <si>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</si>
  <si>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</si>
  <si>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SNTGN TRANSGAZ SA  (cumparare PVT)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</si>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</sst>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3" fontId="9" fillId="0" borderId="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3" fontId="9" fillId="0" borderId="8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3" fontId="9" fillId="0" borderId="11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left"/>
    </xf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15" xfId="0" applyFont="1" applyFill="1" applyBorder="1"/>
    <xf numFmtId="0" fontId="1" fillId="0" borderId="15" xfId="0" applyFont="1" applyFill="1" applyBorder="1"/>
    <xf numFmtId="164" fontId="8" fillId="2" borderId="2" xfId="0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13" fillId="4" borderId="7" xfId="0" applyNumberFormat="1" applyFont="1" applyFill="1" applyBorder="1" applyAlignment="1">
      <alignment vertical="center"/>
    </xf>
    <xf numFmtId="3" fontId="13" fillId="4" borderId="2" xfId="0" applyNumberFormat="1" applyFont="1" applyFill="1" applyBorder="1" applyAlignment="1">
      <alignment vertical="center"/>
    </xf>
    <xf numFmtId="3" fontId="12" fillId="4" borderId="2" xfId="0" applyNumberFormat="1" applyFont="1" applyFill="1" applyBorder="1" applyAlignment="1">
      <alignment vertical="center"/>
    </xf>
    <xf numFmtId="3" fontId="12" fillId="4" borderId="12" xfId="0" applyNumberFormat="1" applyFont="1" applyFill="1" applyBorder="1" applyAlignment="1">
      <alignment vertical="center"/>
    </xf>
    <xf numFmtId="3" fontId="12" fillId="4" borderId="10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3" fontId="13" fillId="3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zechilibre%20pentru%20_site%20_Octombri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S3">
            <v>45.52505</v>
          </cell>
        </row>
        <row r="4">
          <cell r="S4">
            <v>0</v>
          </cell>
        </row>
        <row r="5">
          <cell r="S5">
            <v>0</v>
          </cell>
        </row>
        <row r="6">
          <cell r="S6">
            <v>-66.401957999999993</v>
          </cell>
        </row>
        <row r="7">
          <cell r="S7">
            <v>32.113872999999998</v>
          </cell>
        </row>
        <row r="8">
          <cell r="S8">
            <v>-68.179163000000003</v>
          </cell>
        </row>
        <row r="9">
          <cell r="S9">
            <v>0</v>
          </cell>
        </row>
        <row r="10">
          <cell r="S10">
            <v>10.116754</v>
          </cell>
        </row>
        <row r="11">
          <cell r="S11">
            <v>-50.411977999999998</v>
          </cell>
        </row>
        <row r="12">
          <cell r="S12">
            <v>51.348728000000001</v>
          </cell>
        </row>
        <row r="13">
          <cell r="S13">
            <v>9.0622450000000008</v>
          </cell>
        </row>
        <row r="14">
          <cell r="S14">
            <v>382.235884</v>
          </cell>
        </row>
        <row r="15">
          <cell r="S15">
            <v>16.667439999999999</v>
          </cell>
        </row>
        <row r="16">
          <cell r="S16">
            <v>4.0879849999999998</v>
          </cell>
        </row>
        <row r="17">
          <cell r="S17">
            <v>-3.6628910000000001</v>
          </cell>
        </row>
        <row r="18">
          <cell r="S18">
            <v>1.142584</v>
          </cell>
        </row>
        <row r="19">
          <cell r="S19">
            <v>-6.7223560000000004</v>
          </cell>
        </row>
        <row r="20">
          <cell r="S20">
            <v>0.97465100000000005</v>
          </cell>
        </row>
        <row r="21">
          <cell r="S21">
            <v>0.51327100000000003</v>
          </cell>
        </row>
        <row r="22">
          <cell r="S22">
            <v>42.423605000000002</v>
          </cell>
        </row>
        <row r="23">
          <cell r="S23">
            <v>756.60444900000005</v>
          </cell>
        </row>
        <row r="24">
          <cell r="S24">
            <v>-2548.0199710000002</v>
          </cell>
        </row>
        <row r="25">
          <cell r="S25">
            <v>-51.439925000000002</v>
          </cell>
        </row>
        <row r="26">
          <cell r="S26">
            <v>25.431460000000001</v>
          </cell>
        </row>
        <row r="27">
          <cell r="S27">
            <v>34.200648000000001</v>
          </cell>
        </row>
        <row r="28">
          <cell r="S28">
            <v>-58.027979999999999</v>
          </cell>
        </row>
        <row r="29">
          <cell r="S29">
            <v>3.2939919999999998</v>
          </cell>
        </row>
        <row r="30">
          <cell r="S30">
            <v>-330.40685500000001</v>
          </cell>
        </row>
        <row r="31">
          <cell r="S31">
            <v>-57.815142999999999</v>
          </cell>
        </row>
        <row r="32">
          <cell r="S32">
            <v>-12.849379000000001</v>
          </cell>
        </row>
        <row r="33">
          <cell r="S33">
            <v>0</v>
          </cell>
        </row>
        <row r="34">
          <cell r="S34">
            <v>1.8537600000000001</v>
          </cell>
        </row>
        <row r="35">
          <cell r="S35">
            <v>-1886.240319</v>
          </cell>
        </row>
        <row r="36">
          <cell r="S36">
            <v>5.0823E-2</v>
          </cell>
        </row>
        <row r="37">
          <cell r="S37">
            <v>-16.101261999999998</v>
          </cell>
        </row>
        <row r="38">
          <cell r="S38">
            <v>-7.4826779999999999</v>
          </cell>
        </row>
        <row r="39">
          <cell r="S39">
            <v>0</v>
          </cell>
        </row>
        <row r="40">
          <cell r="S40">
            <v>-72.096121999999994</v>
          </cell>
        </row>
        <row r="41">
          <cell r="S41">
            <v>-94.612967999999995</v>
          </cell>
        </row>
        <row r="42">
          <cell r="S42">
            <v>-18.806971000000001</v>
          </cell>
        </row>
        <row r="43">
          <cell r="S43">
            <v>-6.3559060000000001</v>
          </cell>
        </row>
        <row r="44">
          <cell r="S44">
            <v>-118.308751</v>
          </cell>
        </row>
        <row r="45">
          <cell r="S45">
            <v>6.2387499999999996</v>
          </cell>
        </row>
        <row r="46">
          <cell r="S46">
            <v>1.090293</v>
          </cell>
        </row>
        <row r="47">
          <cell r="S47">
            <v>0</v>
          </cell>
        </row>
        <row r="48">
          <cell r="S48">
            <v>1.2480469999999999</v>
          </cell>
        </row>
        <row r="49">
          <cell r="S49">
            <v>11.962260000000001</v>
          </cell>
        </row>
        <row r="50">
          <cell r="S50">
            <v>6.1776099999999996</v>
          </cell>
        </row>
        <row r="51">
          <cell r="S51">
            <v>89.714787999999999</v>
          </cell>
        </row>
        <row r="52">
          <cell r="S52">
            <v>-43.280785999999999</v>
          </cell>
        </row>
        <row r="53">
          <cell r="S53">
            <v>0</v>
          </cell>
        </row>
        <row r="54">
          <cell r="S54">
            <v>0</v>
          </cell>
        </row>
        <row r="55">
          <cell r="S55">
            <v>-7.0674910000000004</v>
          </cell>
        </row>
        <row r="56">
          <cell r="S56">
            <v>-175.64871500000001</v>
          </cell>
        </row>
        <row r="57">
          <cell r="S57">
            <v>-61.959094</v>
          </cell>
        </row>
        <row r="58">
          <cell r="S58">
            <v>-354.040055</v>
          </cell>
        </row>
        <row r="59">
          <cell r="S59">
            <v>6.0088059999999999</v>
          </cell>
        </row>
        <row r="60">
          <cell r="S60">
            <v>-223.42410000000001</v>
          </cell>
        </row>
        <row r="61">
          <cell r="S61">
            <v>5.3159470000000004</v>
          </cell>
        </row>
        <row r="62">
          <cell r="S62">
            <v>-304.16941800000001</v>
          </cell>
        </row>
        <row r="63">
          <cell r="S63">
            <v>99.556535999999994</v>
          </cell>
        </row>
        <row r="64">
          <cell r="S64">
            <v>-210.66123300000001</v>
          </cell>
        </row>
        <row r="65">
          <cell r="S65">
            <v>9.4283000000000006E-2</v>
          </cell>
        </row>
        <row r="66">
          <cell r="S66">
            <v>37.243774000000002</v>
          </cell>
        </row>
        <row r="67">
          <cell r="S67">
            <v>8.3896809999999995</v>
          </cell>
        </row>
        <row r="68">
          <cell r="S68">
            <v>3.4826199999999998</v>
          </cell>
        </row>
        <row r="69">
          <cell r="S69">
            <v>0.91334400000000004</v>
          </cell>
        </row>
        <row r="70">
          <cell r="S70">
            <v>-270.40764200000001</v>
          </cell>
        </row>
        <row r="71">
          <cell r="S71">
            <v>-87.348799999999997</v>
          </cell>
        </row>
        <row r="72">
          <cell r="S72">
            <v>0</v>
          </cell>
        </row>
        <row r="73">
          <cell r="S73">
            <v>-6.5043319999999998</v>
          </cell>
        </row>
        <row r="74">
          <cell r="S74">
            <v>-25.903172000000001</v>
          </cell>
        </row>
        <row r="75">
          <cell r="S75">
            <v>39.979782</v>
          </cell>
        </row>
        <row r="76">
          <cell r="S76">
            <v>0</v>
          </cell>
        </row>
        <row r="77">
          <cell r="S77">
            <v>0.89963400000000004</v>
          </cell>
        </row>
        <row r="78">
          <cell r="S78">
            <v>0</v>
          </cell>
        </row>
        <row r="79">
          <cell r="S79">
            <v>-2.8710399999999998</v>
          </cell>
        </row>
        <row r="80">
          <cell r="S80">
            <v>-2.7151480000000001</v>
          </cell>
        </row>
        <row r="81">
          <cell r="S81">
            <v>220.25359399999999</v>
          </cell>
        </row>
        <row r="86">
          <cell r="S86">
            <v>0</v>
          </cell>
        </row>
        <row r="87">
          <cell r="S87">
            <v>38.206212999999998</v>
          </cell>
        </row>
        <row r="88">
          <cell r="S88">
            <v>-6.0020939999999996</v>
          </cell>
        </row>
        <row r="89">
          <cell r="S89">
            <v>-0.74526800000000004</v>
          </cell>
        </row>
        <row r="90">
          <cell r="S90">
            <v>29.301304999999999</v>
          </cell>
        </row>
        <row r="91">
          <cell r="S91">
            <v>0</v>
          </cell>
        </row>
        <row r="92">
          <cell r="S92">
            <v>29.9178</v>
          </cell>
        </row>
        <row r="93">
          <cell r="S93">
            <v>0</v>
          </cell>
        </row>
        <row r="94">
          <cell r="S94">
            <v>5.4788870000000003</v>
          </cell>
        </row>
        <row r="95">
          <cell r="S95">
            <v>223.621287</v>
          </cell>
        </row>
        <row r="96">
          <cell r="S96">
            <v>-4973.9485210000003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tabSelected="1" zoomScale="80" zoomScaleNormal="80" workbookViewId="0">
      <pane ySplit="2" topLeftCell="A72" activePane="bottomLeft" state="frozen"/>
      <selection pane="bottomLeft" activeCell="Q103" sqref="Q103"/>
    </sheetView>
  </sheetViews>
  <sheetFormatPr defaultColWidth="9.140625" defaultRowHeight="15.75" x14ac:dyDescent="0.25"/>
  <cols>
    <col min="1" max="1" width="4.85546875" style="6" customWidth="1"/>
    <col min="2" max="2" width="17.5703125" style="13" customWidth="1"/>
    <col min="3" max="3" width="47.140625" style="13" bestFit="1" customWidth="1"/>
    <col min="4" max="4" width="12.7109375" style="14" bestFit="1" customWidth="1"/>
    <col min="5" max="5" width="13.28515625" style="15" customWidth="1"/>
    <col min="6" max="6" width="13.28515625" style="14" customWidth="1"/>
    <col min="7" max="7" width="14.7109375" style="14" bestFit="1" customWidth="1"/>
    <col min="8" max="8" width="13.28515625" style="14" customWidth="1"/>
    <col min="9" max="9" width="13.85546875" style="14" bestFit="1" customWidth="1"/>
    <col min="10" max="20" width="13.28515625" style="14" customWidth="1"/>
    <col min="21" max="21" width="14.7109375" style="14" bestFit="1" customWidth="1"/>
    <col min="22" max="24" width="13.28515625" style="14" customWidth="1"/>
    <col min="25" max="25" width="11.140625" style="14" bestFit="1" customWidth="1"/>
    <col min="26" max="30" width="13.28515625" style="14" customWidth="1"/>
    <col min="31" max="31" width="13.85546875" style="14" bestFit="1" customWidth="1"/>
    <col min="32" max="34" width="13.28515625" style="14" customWidth="1"/>
    <col min="35" max="16384" width="9.140625" style="14"/>
  </cols>
  <sheetData>
    <row r="1" spans="1:34" s="5" customFormat="1" ht="21.75" thickBot="1" x14ac:dyDescent="0.4">
      <c r="A1" s="1"/>
      <c r="B1" s="2" t="s">
        <v>54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20" t="s">
        <v>0</v>
      </c>
      <c r="B2" s="29" t="s">
        <v>17</v>
      </c>
      <c r="C2" s="29" t="s">
        <v>38</v>
      </c>
      <c r="D2" s="38">
        <v>43374</v>
      </c>
      <c r="E2" s="34">
        <v>43375</v>
      </c>
      <c r="F2" s="34">
        <v>43376</v>
      </c>
      <c r="G2" s="34">
        <v>43377</v>
      </c>
      <c r="H2" s="34">
        <v>43378</v>
      </c>
      <c r="I2" s="34">
        <v>43379</v>
      </c>
      <c r="J2" s="34">
        <v>43380</v>
      </c>
      <c r="K2" s="34">
        <v>43381</v>
      </c>
      <c r="L2" s="34">
        <v>43382</v>
      </c>
      <c r="M2" s="34">
        <v>43383</v>
      </c>
      <c r="N2" s="34">
        <v>43384</v>
      </c>
      <c r="O2" s="34">
        <v>43385</v>
      </c>
      <c r="P2" s="34">
        <v>43386</v>
      </c>
      <c r="Q2" s="34">
        <v>43387</v>
      </c>
      <c r="R2" s="34">
        <v>43388</v>
      </c>
      <c r="S2" s="34">
        <v>43389</v>
      </c>
      <c r="T2" s="34">
        <v>43390</v>
      </c>
      <c r="U2" s="34">
        <v>43391</v>
      </c>
      <c r="V2" s="34">
        <v>43392</v>
      </c>
      <c r="W2" s="34">
        <v>43393</v>
      </c>
      <c r="X2" s="34">
        <v>43394</v>
      </c>
      <c r="Y2" s="34">
        <v>43395</v>
      </c>
      <c r="Z2" s="34">
        <v>43396</v>
      </c>
      <c r="AA2" s="34">
        <v>43397</v>
      </c>
      <c r="AB2" s="34">
        <v>43398</v>
      </c>
      <c r="AC2" s="34">
        <v>43399</v>
      </c>
      <c r="AD2" s="34">
        <v>43400</v>
      </c>
      <c r="AE2" s="34">
        <v>43401</v>
      </c>
      <c r="AF2" s="34">
        <v>43402</v>
      </c>
      <c r="AG2" s="34">
        <v>43403</v>
      </c>
      <c r="AH2" s="35">
        <v>43404</v>
      </c>
    </row>
    <row r="3" spans="1:34" s="7" customFormat="1" x14ac:dyDescent="0.25">
      <c r="A3" s="30">
        <v>1</v>
      </c>
      <c r="B3" s="33" t="s">
        <v>55</v>
      </c>
      <c r="C3" s="36" t="s">
        <v>56</v>
      </c>
      <c r="D3" s="41" t="s">
        <v>184</v>
      </c>
      <c r="E3" s="27" t="s">
        <v>184</v>
      </c>
      <c r="F3" s="27" t="s">
        <v>184</v>
      </c>
      <c r="G3" s="27" t="s">
        <v>184</v>
      </c>
      <c r="H3" s="27" t="s">
        <v>184</v>
      </c>
      <c r="I3" s="27" t="s">
        <v>184</v>
      </c>
      <c r="J3" s="27" t="s">
        <v>184</v>
      </c>
      <c r="K3" s="27" t="s">
        <v>184</v>
      </c>
      <c r="L3" s="27" t="s">
        <v>184</v>
      </c>
      <c r="M3" s="27" t="s">
        <v>184</v>
      </c>
      <c r="N3" s="27" t="s">
        <v>184</v>
      </c>
      <c r="O3" s="27" t="s">
        <v>184</v>
      </c>
      <c r="P3" s="27" t="s">
        <v>184</v>
      </c>
      <c r="Q3" s="27" t="s">
        <v>184</v>
      </c>
      <c r="R3" s="27" t="str">
        <f>IF('[1]dezechilibre UR'!S3&lt;0,"deficit",IF('[1]dezechilibre UR'!S3&gt;0,"excedent",0))</f>
        <v>excedent</v>
      </c>
      <c r="S3" s="27" t="s">
        <v>184</v>
      </c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8"/>
    </row>
    <row r="4" spans="1:34" s="7" customFormat="1" x14ac:dyDescent="0.25">
      <c r="A4" s="30">
        <v>2</v>
      </c>
      <c r="B4" s="32" t="s">
        <v>57</v>
      </c>
      <c r="C4" s="36" t="s">
        <v>58</v>
      </c>
      <c r="D4" s="23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17">
        <f>IF('[1]dezechilibre UR'!S4&lt;0,"deficit",IF('[1]dezechilibre UR'!S4&gt;0,"excedent",0))</f>
        <v>0</v>
      </c>
      <c r="S4" s="27">
        <v>0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8"/>
    </row>
    <row r="5" spans="1:34" s="7" customFormat="1" x14ac:dyDescent="0.25">
      <c r="A5" s="30">
        <v>3</v>
      </c>
      <c r="B5" s="18" t="s">
        <v>53</v>
      </c>
      <c r="C5" s="18" t="s">
        <v>59</v>
      </c>
      <c r="D5" s="23">
        <v>0</v>
      </c>
      <c r="E5" s="17">
        <v>0</v>
      </c>
      <c r="F5" s="17">
        <v>0</v>
      </c>
      <c r="G5" s="17" t="s">
        <v>184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f>IF('[1]dezechilibre UR'!S5&lt;0,"deficit",IF('[1]dezechilibre UR'!S5&gt;0,"excedent",0))</f>
        <v>0</v>
      </c>
      <c r="S5" s="27">
        <v>0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8"/>
    </row>
    <row r="6" spans="1:34" s="7" customFormat="1" x14ac:dyDescent="0.25">
      <c r="A6" s="30">
        <v>4</v>
      </c>
      <c r="B6" s="31" t="s">
        <v>18</v>
      </c>
      <c r="C6" s="31" t="s">
        <v>1</v>
      </c>
      <c r="D6" s="23" t="s">
        <v>185</v>
      </c>
      <c r="E6" s="17" t="s">
        <v>184</v>
      </c>
      <c r="F6" s="17" t="s">
        <v>184</v>
      </c>
      <c r="G6" s="17" t="s">
        <v>184</v>
      </c>
      <c r="H6" s="17" t="s">
        <v>184</v>
      </c>
      <c r="I6" s="17" t="s">
        <v>184</v>
      </c>
      <c r="J6" s="17" t="s">
        <v>184</v>
      </c>
      <c r="K6" s="17" t="s">
        <v>184</v>
      </c>
      <c r="L6" s="17" t="s">
        <v>184</v>
      </c>
      <c r="M6" s="17" t="s">
        <v>184</v>
      </c>
      <c r="N6" s="17" t="s">
        <v>184</v>
      </c>
      <c r="O6" s="17" t="s">
        <v>185</v>
      </c>
      <c r="P6" s="17" t="s">
        <v>184</v>
      </c>
      <c r="Q6" s="17" t="s">
        <v>184</v>
      </c>
      <c r="R6" s="17" t="str">
        <f>IF('[1]dezechilibre UR'!S6&lt;0,"deficit",IF('[1]dezechilibre UR'!S6&gt;0,"excedent",0))</f>
        <v>deficit</v>
      </c>
      <c r="S6" s="17" t="s">
        <v>185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21"/>
    </row>
    <row r="7" spans="1:34" s="7" customFormat="1" x14ac:dyDescent="0.25">
      <c r="A7" s="30">
        <v>5</v>
      </c>
      <c r="B7" s="18" t="s">
        <v>60</v>
      </c>
      <c r="C7" s="18" t="s">
        <v>61</v>
      </c>
      <c r="D7" s="23" t="s">
        <v>184</v>
      </c>
      <c r="E7" s="17" t="s">
        <v>184</v>
      </c>
      <c r="F7" s="17" t="s">
        <v>185</v>
      </c>
      <c r="G7" s="17" t="s">
        <v>184</v>
      </c>
      <c r="H7" s="17" t="s">
        <v>184</v>
      </c>
      <c r="I7" s="17" t="s">
        <v>184</v>
      </c>
      <c r="J7" s="17" t="s">
        <v>184</v>
      </c>
      <c r="K7" s="17" t="s">
        <v>184</v>
      </c>
      <c r="L7" s="17" t="s">
        <v>184</v>
      </c>
      <c r="M7" s="17" t="s">
        <v>184</v>
      </c>
      <c r="N7" s="17" t="s">
        <v>184</v>
      </c>
      <c r="O7" s="17" t="s">
        <v>184</v>
      </c>
      <c r="P7" s="17" t="s">
        <v>184</v>
      </c>
      <c r="Q7" s="17" t="s">
        <v>184</v>
      </c>
      <c r="R7" s="17" t="str">
        <f>IF('[1]dezechilibre UR'!S7&lt;0,"deficit",IF('[1]dezechilibre UR'!S7&gt;0,"excedent",0))</f>
        <v>excedent</v>
      </c>
      <c r="S7" s="17" t="s">
        <v>184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21"/>
    </row>
    <row r="8" spans="1:34" s="7" customFormat="1" x14ac:dyDescent="0.25">
      <c r="A8" s="30">
        <v>6</v>
      </c>
      <c r="B8" s="18" t="s">
        <v>19</v>
      </c>
      <c r="C8" s="18" t="s">
        <v>2</v>
      </c>
      <c r="D8" s="23" t="s">
        <v>184</v>
      </c>
      <c r="E8" s="17" t="s">
        <v>184</v>
      </c>
      <c r="F8" s="17" t="s">
        <v>185</v>
      </c>
      <c r="G8" s="17" t="s">
        <v>185</v>
      </c>
      <c r="H8" s="17" t="s">
        <v>185</v>
      </c>
      <c r="I8" s="17" t="s">
        <v>184</v>
      </c>
      <c r="J8" s="17" t="s">
        <v>184</v>
      </c>
      <c r="K8" s="17" t="s">
        <v>184</v>
      </c>
      <c r="L8" s="17" t="s">
        <v>184</v>
      </c>
      <c r="M8" s="17" t="s">
        <v>184</v>
      </c>
      <c r="N8" s="17" t="s">
        <v>184</v>
      </c>
      <c r="O8" s="17" t="s">
        <v>185</v>
      </c>
      <c r="P8" s="17" t="s">
        <v>184</v>
      </c>
      <c r="Q8" s="17" t="s">
        <v>184</v>
      </c>
      <c r="R8" s="17" t="str">
        <f>IF('[1]dezechilibre UR'!S8&lt;0,"deficit",IF('[1]dezechilibre UR'!S8&gt;0,"excedent",0))</f>
        <v>deficit</v>
      </c>
      <c r="S8" s="17" t="s">
        <v>185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1"/>
    </row>
    <row r="9" spans="1:34" s="7" customFormat="1" x14ac:dyDescent="0.25">
      <c r="A9" s="30">
        <v>7</v>
      </c>
      <c r="B9" s="18" t="s">
        <v>62</v>
      </c>
      <c r="C9" s="18" t="s">
        <v>63</v>
      </c>
      <c r="D9" s="23" t="s">
        <v>184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f>IF('[1]dezechilibre UR'!S9&lt;0,"deficit",IF('[1]dezechilibre UR'!S9&gt;0,"excedent",0))</f>
        <v>0</v>
      </c>
      <c r="S9" s="17">
        <v>0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21"/>
    </row>
    <row r="10" spans="1:34" s="7" customFormat="1" x14ac:dyDescent="0.25">
      <c r="A10" s="30">
        <v>8</v>
      </c>
      <c r="B10" s="18" t="s">
        <v>64</v>
      </c>
      <c r="C10" s="18" t="s">
        <v>65</v>
      </c>
      <c r="D10" s="23" t="s">
        <v>184</v>
      </c>
      <c r="E10" s="17" t="s">
        <v>184</v>
      </c>
      <c r="F10" s="17" t="s">
        <v>185</v>
      </c>
      <c r="G10" s="17" t="s">
        <v>185</v>
      </c>
      <c r="H10" s="17" t="s">
        <v>185</v>
      </c>
      <c r="I10" s="17" t="s">
        <v>184</v>
      </c>
      <c r="J10" s="17" t="s">
        <v>184</v>
      </c>
      <c r="K10" s="17" t="s">
        <v>184</v>
      </c>
      <c r="L10" s="17" t="s">
        <v>184</v>
      </c>
      <c r="M10" s="17" t="s">
        <v>184</v>
      </c>
      <c r="N10" s="17" t="s">
        <v>184</v>
      </c>
      <c r="O10" s="17" t="s">
        <v>184</v>
      </c>
      <c r="P10" s="17" t="s">
        <v>184</v>
      </c>
      <c r="Q10" s="17" t="s">
        <v>184</v>
      </c>
      <c r="R10" s="17" t="str">
        <f>IF('[1]dezechilibre UR'!S10&lt;0,"deficit",IF('[1]dezechilibre UR'!S10&gt;0,"excedent",0))</f>
        <v>excedent</v>
      </c>
      <c r="S10" s="17" t="s">
        <v>184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21"/>
    </row>
    <row r="11" spans="1:34" s="7" customFormat="1" x14ac:dyDescent="0.25">
      <c r="A11" s="30">
        <v>9</v>
      </c>
      <c r="B11" s="18" t="s">
        <v>39</v>
      </c>
      <c r="C11" s="18" t="s">
        <v>66</v>
      </c>
      <c r="D11" s="23" t="s">
        <v>185</v>
      </c>
      <c r="E11" s="17" t="s">
        <v>184</v>
      </c>
      <c r="F11" s="17" t="s">
        <v>184</v>
      </c>
      <c r="G11" s="17" t="s">
        <v>185</v>
      </c>
      <c r="H11" s="17" t="s">
        <v>185</v>
      </c>
      <c r="I11" s="17" t="s">
        <v>185</v>
      </c>
      <c r="J11" s="17" t="s">
        <v>185</v>
      </c>
      <c r="K11" s="17" t="s">
        <v>184</v>
      </c>
      <c r="L11" s="17" t="s">
        <v>184</v>
      </c>
      <c r="M11" s="17" t="s">
        <v>184</v>
      </c>
      <c r="N11" s="17" t="s">
        <v>184</v>
      </c>
      <c r="O11" s="17" t="s">
        <v>184</v>
      </c>
      <c r="P11" s="17" t="s">
        <v>184</v>
      </c>
      <c r="Q11" s="17" t="s">
        <v>185</v>
      </c>
      <c r="R11" s="17" t="str">
        <f>IF('[1]dezechilibre UR'!S11&lt;0,"deficit",IF('[1]dezechilibre UR'!S11&gt;0,"excedent",0))</f>
        <v>deficit</v>
      </c>
      <c r="S11" s="17" t="s">
        <v>184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21"/>
    </row>
    <row r="12" spans="1:34" s="7" customFormat="1" x14ac:dyDescent="0.25">
      <c r="A12" s="30">
        <v>10</v>
      </c>
      <c r="B12" s="18" t="s">
        <v>20</v>
      </c>
      <c r="C12" s="18" t="s">
        <v>3</v>
      </c>
      <c r="D12" s="23" t="s">
        <v>185</v>
      </c>
      <c r="E12" s="17" t="s">
        <v>184</v>
      </c>
      <c r="F12" s="17" t="s">
        <v>184</v>
      </c>
      <c r="G12" s="17" t="s">
        <v>185</v>
      </c>
      <c r="H12" s="17" t="s">
        <v>185</v>
      </c>
      <c r="I12" s="17" t="s">
        <v>184</v>
      </c>
      <c r="J12" s="17" t="s">
        <v>184</v>
      </c>
      <c r="K12" s="17" t="s">
        <v>184</v>
      </c>
      <c r="L12" s="17" t="s">
        <v>184</v>
      </c>
      <c r="M12" s="17" t="s">
        <v>184</v>
      </c>
      <c r="N12" s="17" t="s">
        <v>184</v>
      </c>
      <c r="O12" s="17" t="s">
        <v>184</v>
      </c>
      <c r="P12" s="17" t="s">
        <v>184</v>
      </c>
      <c r="Q12" s="17" t="s">
        <v>184</v>
      </c>
      <c r="R12" s="17" t="str">
        <f>IF('[1]dezechilibre UR'!S12&lt;0,"deficit",IF('[1]dezechilibre UR'!S12&gt;0,"excedent",0))</f>
        <v>excedent</v>
      </c>
      <c r="S12" s="17" t="s">
        <v>185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21"/>
    </row>
    <row r="13" spans="1:34" s="7" customFormat="1" x14ac:dyDescent="0.25">
      <c r="A13" s="30">
        <v>11</v>
      </c>
      <c r="B13" s="18" t="s">
        <v>21</v>
      </c>
      <c r="C13" s="18" t="s">
        <v>4</v>
      </c>
      <c r="D13" s="23" t="s">
        <v>184</v>
      </c>
      <c r="E13" s="17" t="s">
        <v>185</v>
      </c>
      <c r="F13" s="17" t="s">
        <v>185</v>
      </c>
      <c r="G13" s="17" t="s">
        <v>185</v>
      </c>
      <c r="H13" s="17" t="s">
        <v>185</v>
      </c>
      <c r="I13" s="17" t="s">
        <v>184</v>
      </c>
      <c r="J13" s="17" t="s">
        <v>184</v>
      </c>
      <c r="K13" s="17" t="s">
        <v>185</v>
      </c>
      <c r="L13" s="17" t="s">
        <v>185</v>
      </c>
      <c r="M13" s="17" t="s">
        <v>185</v>
      </c>
      <c r="N13" s="17" t="s">
        <v>185</v>
      </c>
      <c r="O13" s="17" t="s">
        <v>184</v>
      </c>
      <c r="P13" s="17" t="s">
        <v>184</v>
      </c>
      <c r="Q13" s="17" t="s">
        <v>184</v>
      </c>
      <c r="R13" s="17" t="str">
        <f>IF('[1]dezechilibre UR'!S13&lt;0,"deficit",IF('[1]dezechilibre UR'!S13&gt;0,"excedent",0))</f>
        <v>excedent</v>
      </c>
      <c r="S13" s="17" t="s">
        <v>185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21"/>
    </row>
    <row r="14" spans="1:34" s="7" customFormat="1" x14ac:dyDescent="0.25">
      <c r="A14" s="30">
        <v>12</v>
      </c>
      <c r="B14" s="18" t="s">
        <v>67</v>
      </c>
      <c r="C14" s="18" t="s">
        <v>68</v>
      </c>
      <c r="D14" s="23" t="s">
        <v>184</v>
      </c>
      <c r="E14" s="17" t="s">
        <v>184</v>
      </c>
      <c r="F14" s="17" t="s">
        <v>184</v>
      </c>
      <c r="G14" s="17" t="s">
        <v>185</v>
      </c>
      <c r="H14" s="17" t="s">
        <v>185</v>
      </c>
      <c r="I14" s="17" t="s">
        <v>184</v>
      </c>
      <c r="J14" s="17" t="s">
        <v>184</v>
      </c>
      <c r="K14" s="17" t="s">
        <v>184</v>
      </c>
      <c r="L14" s="17" t="s">
        <v>184</v>
      </c>
      <c r="M14" s="17" t="s">
        <v>184</v>
      </c>
      <c r="N14" s="17" t="s">
        <v>184</v>
      </c>
      <c r="O14" s="17" t="s">
        <v>184</v>
      </c>
      <c r="P14" s="17" t="s">
        <v>184</v>
      </c>
      <c r="Q14" s="17" t="s">
        <v>184</v>
      </c>
      <c r="R14" s="17" t="str">
        <f>IF('[1]dezechilibre UR'!S14&lt;0,"deficit",IF('[1]dezechilibre UR'!S14&gt;0,"excedent",0))</f>
        <v>excedent</v>
      </c>
      <c r="S14" s="17" t="s">
        <v>185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21"/>
    </row>
    <row r="15" spans="1:34" s="7" customFormat="1" x14ac:dyDescent="0.25">
      <c r="A15" s="30">
        <v>13</v>
      </c>
      <c r="B15" s="18" t="s">
        <v>69</v>
      </c>
      <c r="C15" s="18" t="s">
        <v>70</v>
      </c>
      <c r="D15" s="23" t="s">
        <v>185</v>
      </c>
      <c r="E15" s="17" t="s">
        <v>185</v>
      </c>
      <c r="F15" s="17" t="s">
        <v>185</v>
      </c>
      <c r="G15" s="17" t="s">
        <v>185</v>
      </c>
      <c r="H15" s="17" t="s">
        <v>185</v>
      </c>
      <c r="I15" s="17" t="s">
        <v>184</v>
      </c>
      <c r="J15" s="17" t="s">
        <v>184</v>
      </c>
      <c r="K15" s="17" t="s">
        <v>184</v>
      </c>
      <c r="L15" s="17" t="s">
        <v>185</v>
      </c>
      <c r="M15" s="17" t="s">
        <v>185</v>
      </c>
      <c r="N15" s="17" t="s">
        <v>185</v>
      </c>
      <c r="O15" s="17" t="s">
        <v>184</v>
      </c>
      <c r="P15" s="17" t="s">
        <v>184</v>
      </c>
      <c r="Q15" s="17" t="s">
        <v>184</v>
      </c>
      <c r="R15" s="17" t="str">
        <f>IF('[1]dezechilibre UR'!S15&lt;0,"deficit",IF('[1]dezechilibre UR'!S15&gt;0,"excedent",0))</f>
        <v>excedent</v>
      </c>
      <c r="S15" s="17" t="s">
        <v>184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21"/>
    </row>
    <row r="16" spans="1:34" s="7" customFormat="1" x14ac:dyDescent="0.25">
      <c r="A16" s="30">
        <v>14</v>
      </c>
      <c r="B16" s="18" t="s">
        <v>71</v>
      </c>
      <c r="C16" s="18" t="s">
        <v>72</v>
      </c>
      <c r="D16" s="23" t="s">
        <v>185</v>
      </c>
      <c r="E16" s="17" t="s">
        <v>184</v>
      </c>
      <c r="F16" s="17" t="s">
        <v>185</v>
      </c>
      <c r="G16" s="17" t="s">
        <v>185</v>
      </c>
      <c r="H16" s="17" t="s">
        <v>185</v>
      </c>
      <c r="I16" s="17" t="s">
        <v>185</v>
      </c>
      <c r="J16" s="17" t="s">
        <v>185</v>
      </c>
      <c r="K16" s="17" t="s">
        <v>184</v>
      </c>
      <c r="L16" s="17" t="s">
        <v>184</v>
      </c>
      <c r="M16" s="17" t="s">
        <v>185</v>
      </c>
      <c r="N16" s="17" t="s">
        <v>185</v>
      </c>
      <c r="O16" s="17" t="s">
        <v>184</v>
      </c>
      <c r="P16" s="17" t="s">
        <v>185</v>
      </c>
      <c r="Q16" s="17" t="s">
        <v>185</v>
      </c>
      <c r="R16" s="17" t="str">
        <f>IF('[1]dezechilibre UR'!S16&lt;0,"deficit",IF('[1]dezechilibre UR'!S16&gt;0,"excedent",0))</f>
        <v>excedent</v>
      </c>
      <c r="S16" s="17" t="s">
        <v>185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21"/>
    </row>
    <row r="17" spans="1:34" s="7" customFormat="1" x14ac:dyDescent="0.25">
      <c r="A17" s="30">
        <v>15</v>
      </c>
      <c r="B17" s="18" t="s">
        <v>73</v>
      </c>
      <c r="C17" s="18" t="s">
        <v>74</v>
      </c>
      <c r="D17" s="23" t="s">
        <v>184</v>
      </c>
      <c r="E17" s="17" t="s">
        <v>184</v>
      </c>
      <c r="F17" s="17" t="s">
        <v>185</v>
      </c>
      <c r="G17" s="17" t="s">
        <v>184</v>
      </c>
      <c r="H17" s="17" t="s">
        <v>185</v>
      </c>
      <c r="I17" s="17" t="s">
        <v>184</v>
      </c>
      <c r="J17" s="17" t="s">
        <v>184</v>
      </c>
      <c r="K17" s="17" t="s">
        <v>184</v>
      </c>
      <c r="L17" s="17" t="s">
        <v>184</v>
      </c>
      <c r="M17" s="17" t="s">
        <v>184</v>
      </c>
      <c r="N17" s="17" t="s">
        <v>185</v>
      </c>
      <c r="O17" s="17" t="s">
        <v>185</v>
      </c>
      <c r="P17" s="17" t="s">
        <v>184</v>
      </c>
      <c r="Q17" s="17" t="s">
        <v>184</v>
      </c>
      <c r="R17" s="17" t="str">
        <f>IF('[1]dezechilibre UR'!S17&lt;0,"deficit",IF('[1]dezechilibre UR'!S17&gt;0,"excedent",0))</f>
        <v>deficit</v>
      </c>
      <c r="S17" s="17" t="s">
        <v>185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21"/>
    </row>
    <row r="18" spans="1:34" s="7" customFormat="1" x14ac:dyDescent="0.25">
      <c r="A18" s="30">
        <v>16</v>
      </c>
      <c r="B18" s="18" t="s">
        <v>75</v>
      </c>
      <c r="C18" s="18" t="s">
        <v>76</v>
      </c>
      <c r="D18" s="23" t="s">
        <v>184</v>
      </c>
      <c r="E18" s="17" t="s">
        <v>184</v>
      </c>
      <c r="F18" s="17" t="s">
        <v>184</v>
      </c>
      <c r="G18" s="17" t="s">
        <v>184</v>
      </c>
      <c r="H18" s="17" t="s">
        <v>184</v>
      </c>
      <c r="I18" s="17" t="s">
        <v>184</v>
      </c>
      <c r="J18" s="17" t="s">
        <v>184</v>
      </c>
      <c r="K18" s="17" t="s">
        <v>184</v>
      </c>
      <c r="L18" s="17" t="s">
        <v>184</v>
      </c>
      <c r="M18" s="17" t="s">
        <v>184</v>
      </c>
      <c r="N18" s="17" t="s">
        <v>185</v>
      </c>
      <c r="O18" s="17" t="s">
        <v>184</v>
      </c>
      <c r="P18" s="17" t="s">
        <v>184</v>
      </c>
      <c r="Q18" s="17" t="s">
        <v>184</v>
      </c>
      <c r="R18" s="17" t="str">
        <f>IF('[1]dezechilibre UR'!S18&lt;0,"deficit",IF('[1]dezechilibre UR'!S18&gt;0,"excedent",0))</f>
        <v>excedent</v>
      </c>
      <c r="S18" s="17" t="s">
        <v>184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21"/>
    </row>
    <row r="19" spans="1:34" s="7" customFormat="1" x14ac:dyDescent="0.25">
      <c r="A19" s="30">
        <v>17</v>
      </c>
      <c r="B19" s="18" t="s">
        <v>77</v>
      </c>
      <c r="C19" s="18" t="s">
        <v>78</v>
      </c>
      <c r="D19" s="23" t="s">
        <v>185</v>
      </c>
      <c r="E19" s="17" t="s">
        <v>184</v>
      </c>
      <c r="F19" s="17" t="s">
        <v>184</v>
      </c>
      <c r="G19" s="17" t="s">
        <v>184</v>
      </c>
      <c r="H19" s="17" t="s">
        <v>184</v>
      </c>
      <c r="I19" s="17" t="s">
        <v>184</v>
      </c>
      <c r="J19" s="17" t="s">
        <v>184</v>
      </c>
      <c r="K19" s="17" t="s">
        <v>184</v>
      </c>
      <c r="L19" s="17" t="s">
        <v>184</v>
      </c>
      <c r="M19" s="23" t="s">
        <v>184</v>
      </c>
      <c r="N19" s="23" t="s">
        <v>184</v>
      </c>
      <c r="O19" s="23" t="s">
        <v>184</v>
      </c>
      <c r="P19" s="23" t="s">
        <v>184</v>
      </c>
      <c r="Q19" s="23" t="s">
        <v>184</v>
      </c>
      <c r="R19" s="17" t="str">
        <f>IF('[1]dezechilibre UR'!S19&lt;0,"deficit",IF('[1]dezechilibre UR'!S19&gt;0,"excedent",0))</f>
        <v>deficit</v>
      </c>
      <c r="S19" s="23" t="s">
        <v>184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1"/>
    </row>
    <row r="20" spans="1:34" s="7" customFormat="1" x14ac:dyDescent="0.25">
      <c r="A20" s="30">
        <v>18</v>
      </c>
      <c r="B20" s="19" t="s">
        <v>79</v>
      </c>
      <c r="C20" s="18" t="s">
        <v>80</v>
      </c>
      <c r="D20" s="23" t="s">
        <v>184</v>
      </c>
      <c r="E20" s="17" t="s">
        <v>184</v>
      </c>
      <c r="F20" s="17" t="s">
        <v>185</v>
      </c>
      <c r="G20" s="17" t="s">
        <v>185</v>
      </c>
      <c r="H20" s="17" t="s">
        <v>185</v>
      </c>
      <c r="I20" s="17" t="s">
        <v>185</v>
      </c>
      <c r="J20" s="17" t="s">
        <v>184</v>
      </c>
      <c r="K20" s="17" t="s">
        <v>184</v>
      </c>
      <c r="L20" s="17" t="s">
        <v>184</v>
      </c>
      <c r="M20" s="17" t="s">
        <v>184</v>
      </c>
      <c r="N20" s="17" t="s">
        <v>184</v>
      </c>
      <c r="O20" s="17" t="s">
        <v>184</v>
      </c>
      <c r="P20" s="17" t="s">
        <v>184</v>
      </c>
      <c r="Q20" s="17" t="s">
        <v>184</v>
      </c>
      <c r="R20" s="17" t="str">
        <f>IF('[1]dezechilibre UR'!S20&lt;0,"deficit",IF('[1]dezechilibre UR'!S20&gt;0,"excedent",0))</f>
        <v>excedent</v>
      </c>
      <c r="S20" s="17" t="s">
        <v>184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1"/>
    </row>
    <row r="21" spans="1:34" s="7" customFormat="1" x14ac:dyDescent="0.25">
      <c r="A21" s="30">
        <v>19</v>
      </c>
      <c r="B21" s="18" t="s">
        <v>81</v>
      </c>
      <c r="C21" s="18" t="s">
        <v>82</v>
      </c>
      <c r="D21" s="23" t="s">
        <v>185</v>
      </c>
      <c r="E21" s="17" t="s">
        <v>184</v>
      </c>
      <c r="F21" s="17" t="s">
        <v>184</v>
      </c>
      <c r="G21" s="17" t="s">
        <v>184</v>
      </c>
      <c r="H21" s="17" t="s">
        <v>184</v>
      </c>
      <c r="I21" s="17" t="s">
        <v>184</v>
      </c>
      <c r="J21" s="17" t="s">
        <v>184</v>
      </c>
      <c r="K21" s="17" t="s">
        <v>185</v>
      </c>
      <c r="L21" s="17" t="s">
        <v>184</v>
      </c>
      <c r="M21" s="17" t="s">
        <v>184</v>
      </c>
      <c r="N21" s="17" t="s">
        <v>184</v>
      </c>
      <c r="O21" s="17" t="s">
        <v>184</v>
      </c>
      <c r="P21" s="17" t="s">
        <v>184</v>
      </c>
      <c r="Q21" s="17" t="s">
        <v>185</v>
      </c>
      <c r="R21" s="17" t="str">
        <f>IF('[1]dezechilibre UR'!S21&lt;0,"deficit",IF('[1]dezechilibre UR'!S21&gt;0,"excedent",0))</f>
        <v>excedent</v>
      </c>
      <c r="S21" s="17" t="s">
        <v>184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1"/>
    </row>
    <row r="22" spans="1:34" s="7" customFormat="1" x14ac:dyDescent="0.25">
      <c r="A22" s="30">
        <v>20</v>
      </c>
      <c r="B22" s="19" t="s">
        <v>22</v>
      </c>
      <c r="C22" s="18" t="s">
        <v>5</v>
      </c>
      <c r="D22" s="23" t="s">
        <v>185</v>
      </c>
      <c r="E22" s="17" t="s">
        <v>185</v>
      </c>
      <c r="F22" s="17" t="s">
        <v>185</v>
      </c>
      <c r="G22" s="17" t="s">
        <v>185</v>
      </c>
      <c r="H22" s="17" t="s">
        <v>185</v>
      </c>
      <c r="I22" s="17" t="s">
        <v>184</v>
      </c>
      <c r="J22" s="17" t="s">
        <v>184</v>
      </c>
      <c r="K22" s="17" t="s">
        <v>184</v>
      </c>
      <c r="L22" s="17" t="s">
        <v>185</v>
      </c>
      <c r="M22" s="17" t="s">
        <v>185</v>
      </c>
      <c r="N22" s="17" t="s">
        <v>184</v>
      </c>
      <c r="O22" s="17" t="s">
        <v>185</v>
      </c>
      <c r="P22" s="17" t="s">
        <v>185</v>
      </c>
      <c r="Q22" s="17" t="s">
        <v>185</v>
      </c>
      <c r="R22" s="17" t="str">
        <f>IF('[1]dezechilibre UR'!S22&lt;0,"deficit",IF('[1]dezechilibre UR'!S22&gt;0,"excedent",0))</f>
        <v>excedent</v>
      </c>
      <c r="S22" s="17" t="s">
        <v>185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21"/>
    </row>
    <row r="23" spans="1:34" s="7" customFormat="1" x14ac:dyDescent="0.25">
      <c r="A23" s="30">
        <v>21</v>
      </c>
      <c r="B23" s="18" t="s">
        <v>23</v>
      </c>
      <c r="C23" s="18" t="s">
        <v>83</v>
      </c>
      <c r="D23" s="23" t="s">
        <v>184</v>
      </c>
      <c r="E23" s="17" t="s">
        <v>184</v>
      </c>
      <c r="F23" s="17" t="s">
        <v>185</v>
      </c>
      <c r="G23" s="17" t="s">
        <v>184</v>
      </c>
      <c r="H23" s="17" t="s">
        <v>185</v>
      </c>
      <c r="I23" s="17" t="s">
        <v>185</v>
      </c>
      <c r="J23" s="17" t="s">
        <v>184</v>
      </c>
      <c r="K23" s="17" t="s">
        <v>184</v>
      </c>
      <c r="L23" s="17" t="s">
        <v>184</v>
      </c>
      <c r="M23" s="17" t="s">
        <v>185</v>
      </c>
      <c r="N23" s="17" t="s">
        <v>185</v>
      </c>
      <c r="O23" s="17" t="s">
        <v>184</v>
      </c>
      <c r="P23" s="17" t="s">
        <v>185</v>
      </c>
      <c r="Q23" s="17" t="s">
        <v>185</v>
      </c>
      <c r="R23" s="17" t="str">
        <f>IF('[1]dezechilibre UR'!S23&lt;0,"deficit",IF('[1]dezechilibre UR'!S23&gt;0,"excedent",0))</f>
        <v>excedent</v>
      </c>
      <c r="S23" s="17" t="s">
        <v>184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21"/>
    </row>
    <row r="24" spans="1:34" s="7" customFormat="1" x14ac:dyDescent="0.25">
      <c r="A24" s="30">
        <v>22</v>
      </c>
      <c r="B24" s="18" t="s">
        <v>24</v>
      </c>
      <c r="C24" s="18" t="s">
        <v>84</v>
      </c>
      <c r="D24" s="23" t="s">
        <v>184</v>
      </c>
      <c r="E24" s="17" t="s">
        <v>185</v>
      </c>
      <c r="F24" s="17" t="s">
        <v>185</v>
      </c>
      <c r="G24" s="17" t="s">
        <v>185</v>
      </c>
      <c r="H24" s="17" t="s">
        <v>184</v>
      </c>
      <c r="I24" s="17" t="s">
        <v>184</v>
      </c>
      <c r="J24" s="17" t="s">
        <v>184</v>
      </c>
      <c r="K24" s="17" t="s">
        <v>185</v>
      </c>
      <c r="L24" s="17" t="s">
        <v>184</v>
      </c>
      <c r="M24" s="17" t="s">
        <v>185</v>
      </c>
      <c r="N24" s="17" t="s">
        <v>185</v>
      </c>
      <c r="O24" s="17" t="s">
        <v>185</v>
      </c>
      <c r="P24" s="17" t="s">
        <v>184</v>
      </c>
      <c r="Q24" s="17" t="s">
        <v>185</v>
      </c>
      <c r="R24" s="17" t="str">
        <f>IF('[1]dezechilibre UR'!S24&lt;0,"deficit",IF('[1]dezechilibre UR'!S24&gt;0,"excedent",0))</f>
        <v>deficit</v>
      </c>
      <c r="S24" s="17" t="s">
        <v>185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1"/>
    </row>
    <row r="25" spans="1:34" s="7" customFormat="1" x14ac:dyDescent="0.25">
      <c r="A25" s="30">
        <v>23</v>
      </c>
      <c r="B25" s="18" t="s">
        <v>25</v>
      </c>
      <c r="C25" s="18" t="s">
        <v>85</v>
      </c>
      <c r="D25" s="23" t="s">
        <v>184</v>
      </c>
      <c r="E25" s="17" t="s">
        <v>184</v>
      </c>
      <c r="F25" s="17" t="s">
        <v>184</v>
      </c>
      <c r="G25" s="17" t="s">
        <v>184</v>
      </c>
      <c r="H25" s="17" t="s">
        <v>184</v>
      </c>
      <c r="I25" s="17" t="s">
        <v>184</v>
      </c>
      <c r="J25" s="17" t="s">
        <v>184</v>
      </c>
      <c r="K25" s="17" t="s">
        <v>184</v>
      </c>
      <c r="L25" s="17" t="s">
        <v>184</v>
      </c>
      <c r="M25" s="17" t="s">
        <v>184</v>
      </c>
      <c r="N25" s="17" t="s">
        <v>184</v>
      </c>
      <c r="O25" s="17" t="s">
        <v>184</v>
      </c>
      <c r="P25" s="17" t="s">
        <v>184</v>
      </c>
      <c r="Q25" s="17" t="s">
        <v>184</v>
      </c>
      <c r="R25" s="17" t="str">
        <f>IF('[1]dezechilibre UR'!S25&lt;0,"deficit",IF('[1]dezechilibre UR'!S25&gt;0,"excedent",0))</f>
        <v>deficit</v>
      </c>
      <c r="S25" s="17" t="s">
        <v>185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21"/>
    </row>
    <row r="26" spans="1:34" s="7" customFormat="1" x14ac:dyDescent="0.25">
      <c r="A26" s="30">
        <v>24</v>
      </c>
      <c r="B26" s="18" t="s">
        <v>86</v>
      </c>
      <c r="C26" s="18" t="s">
        <v>87</v>
      </c>
      <c r="D26" s="23">
        <v>0</v>
      </c>
      <c r="E26" s="17" t="s">
        <v>185</v>
      </c>
      <c r="F26" s="17" t="s">
        <v>184</v>
      </c>
      <c r="G26" s="17" t="s">
        <v>185</v>
      </c>
      <c r="H26" s="17" t="s">
        <v>185</v>
      </c>
      <c r="I26" s="17" t="s">
        <v>184</v>
      </c>
      <c r="J26" s="17" t="s">
        <v>185</v>
      </c>
      <c r="K26" s="17" t="s">
        <v>185</v>
      </c>
      <c r="L26" s="17" t="s">
        <v>185</v>
      </c>
      <c r="M26" s="17" t="s">
        <v>184</v>
      </c>
      <c r="N26" s="17" t="s">
        <v>185</v>
      </c>
      <c r="O26" s="17" t="s">
        <v>184</v>
      </c>
      <c r="P26" s="17" t="s">
        <v>184</v>
      </c>
      <c r="Q26" s="17" t="s">
        <v>185</v>
      </c>
      <c r="R26" s="17" t="str">
        <f>IF('[1]dezechilibre UR'!S26&lt;0,"deficit",IF('[1]dezechilibre UR'!S26&gt;0,"excedent",0))</f>
        <v>excedent</v>
      </c>
      <c r="S26" s="17" t="s">
        <v>185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1"/>
    </row>
    <row r="27" spans="1:34" s="7" customFormat="1" x14ac:dyDescent="0.25">
      <c r="A27" s="30">
        <v>25</v>
      </c>
      <c r="B27" s="18" t="s">
        <v>88</v>
      </c>
      <c r="C27" s="18" t="s">
        <v>89</v>
      </c>
      <c r="D27" s="23" t="s">
        <v>184</v>
      </c>
      <c r="E27" s="17" t="s">
        <v>184</v>
      </c>
      <c r="F27" s="17" t="s">
        <v>184</v>
      </c>
      <c r="G27" s="17" t="s">
        <v>184</v>
      </c>
      <c r="H27" s="17" t="s">
        <v>184</v>
      </c>
      <c r="I27" s="17" t="s">
        <v>184</v>
      </c>
      <c r="J27" s="17" t="s">
        <v>184</v>
      </c>
      <c r="K27" s="17" t="s">
        <v>184</v>
      </c>
      <c r="L27" s="17" t="s">
        <v>184</v>
      </c>
      <c r="M27" s="17" t="s">
        <v>184</v>
      </c>
      <c r="N27" s="17" t="s">
        <v>184</v>
      </c>
      <c r="O27" s="17" t="s">
        <v>184</v>
      </c>
      <c r="P27" s="17" t="s">
        <v>184</v>
      </c>
      <c r="Q27" s="17" t="s">
        <v>184</v>
      </c>
      <c r="R27" s="17" t="str">
        <f>IF('[1]dezechilibre UR'!S27&lt;0,"deficit",IF('[1]dezechilibre UR'!S27&gt;0,"excedent",0))</f>
        <v>excedent</v>
      </c>
      <c r="S27" s="17" t="s">
        <v>184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21"/>
    </row>
    <row r="28" spans="1:34" s="7" customFormat="1" x14ac:dyDescent="0.25">
      <c r="A28" s="30">
        <v>26</v>
      </c>
      <c r="B28" s="18" t="s">
        <v>90</v>
      </c>
      <c r="C28" s="18" t="s">
        <v>91</v>
      </c>
      <c r="D28" s="23" t="s">
        <v>185</v>
      </c>
      <c r="E28" s="17" t="s">
        <v>185</v>
      </c>
      <c r="F28" s="17" t="s">
        <v>185</v>
      </c>
      <c r="G28" s="17" t="s">
        <v>185</v>
      </c>
      <c r="H28" s="17" t="s">
        <v>185</v>
      </c>
      <c r="I28" s="17" t="s">
        <v>185</v>
      </c>
      <c r="J28" s="17" t="s">
        <v>185</v>
      </c>
      <c r="K28" s="17" t="s">
        <v>185</v>
      </c>
      <c r="L28" s="17" t="s">
        <v>185</v>
      </c>
      <c r="M28" s="17" t="s">
        <v>185</v>
      </c>
      <c r="N28" s="17" t="s">
        <v>185</v>
      </c>
      <c r="O28" s="17" t="s">
        <v>185</v>
      </c>
      <c r="P28" s="17" t="s">
        <v>185</v>
      </c>
      <c r="Q28" s="17" t="s">
        <v>185</v>
      </c>
      <c r="R28" s="17" t="str">
        <f>IF('[1]dezechilibre UR'!S28&lt;0,"deficit",IF('[1]dezechilibre UR'!S28&gt;0,"excedent",0))</f>
        <v>deficit</v>
      </c>
      <c r="S28" s="17" t="s">
        <v>185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21"/>
    </row>
    <row r="29" spans="1:34" s="7" customFormat="1" x14ac:dyDescent="0.25">
      <c r="A29" s="30">
        <v>27</v>
      </c>
      <c r="B29" s="18" t="s">
        <v>40</v>
      </c>
      <c r="C29" s="18" t="s">
        <v>92</v>
      </c>
      <c r="D29" s="23" t="s">
        <v>185</v>
      </c>
      <c r="E29" s="17" t="s">
        <v>185</v>
      </c>
      <c r="F29" s="17" t="s">
        <v>185</v>
      </c>
      <c r="G29" s="17" t="s">
        <v>184</v>
      </c>
      <c r="H29" s="17" t="s">
        <v>184</v>
      </c>
      <c r="I29" s="17" t="s">
        <v>184</v>
      </c>
      <c r="J29" s="17" t="s">
        <v>184</v>
      </c>
      <c r="K29" s="17" t="s">
        <v>184</v>
      </c>
      <c r="L29" s="17" t="s">
        <v>184</v>
      </c>
      <c r="M29" s="17" t="s">
        <v>185</v>
      </c>
      <c r="N29" s="17" t="s">
        <v>184</v>
      </c>
      <c r="O29" s="17" t="s">
        <v>184</v>
      </c>
      <c r="P29" s="17" t="s">
        <v>184</v>
      </c>
      <c r="Q29" s="17" t="s">
        <v>184</v>
      </c>
      <c r="R29" s="17" t="str">
        <f>IF('[1]dezechilibre UR'!S29&lt;0,"deficit",IF('[1]dezechilibre UR'!S29&gt;0,"excedent",0))</f>
        <v>excedent</v>
      </c>
      <c r="S29" s="17" t="s">
        <v>185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21"/>
    </row>
    <row r="30" spans="1:34" s="7" customFormat="1" x14ac:dyDescent="0.25">
      <c r="A30" s="30">
        <v>28</v>
      </c>
      <c r="B30" s="18" t="s">
        <v>41</v>
      </c>
      <c r="C30" s="18" t="s">
        <v>93</v>
      </c>
      <c r="D30" s="23" t="s">
        <v>185</v>
      </c>
      <c r="E30" s="17" t="s">
        <v>185</v>
      </c>
      <c r="F30" s="17" t="s">
        <v>185</v>
      </c>
      <c r="G30" s="17" t="s">
        <v>185</v>
      </c>
      <c r="H30" s="17" t="s">
        <v>185</v>
      </c>
      <c r="I30" s="17" t="s">
        <v>184</v>
      </c>
      <c r="J30" s="17" t="s">
        <v>184</v>
      </c>
      <c r="K30" s="17" t="s">
        <v>185</v>
      </c>
      <c r="L30" s="17" t="s">
        <v>184</v>
      </c>
      <c r="M30" s="17" t="s">
        <v>185</v>
      </c>
      <c r="N30" s="17" t="s">
        <v>184</v>
      </c>
      <c r="O30" s="17" t="s">
        <v>184</v>
      </c>
      <c r="P30" s="17" t="s">
        <v>185</v>
      </c>
      <c r="Q30" s="17" t="s">
        <v>185</v>
      </c>
      <c r="R30" s="17" t="str">
        <f>IF('[1]dezechilibre UR'!S30&lt;0,"deficit",IF('[1]dezechilibre UR'!S30&gt;0,"excedent",0))</f>
        <v>deficit</v>
      </c>
      <c r="S30" s="17" t="s">
        <v>185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21"/>
    </row>
    <row r="31" spans="1:34" s="7" customFormat="1" x14ac:dyDescent="0.25">
      <c r="A31" s="30">
        <v>29</v>
      </c>
      <c r="B31" s="31" t="s">
        <v>94</v>
      </c>
      <c r="C31" s="31" t="s">
        <v>95</v>
      </c>
      <c r="D31" s="23" t="s">
        <v>185</v>
      </c>
      <c r="E31" s="17" t="s">
        <v>185</v>
      </c>
      <c r="F31" s="17" t="s">
        <v>185</v>
      </c>
      <c r="G31" s="17" t="s">
        <v>185</v>
      </c>
      <c r="H31" s="17" t="s">
        <v>185</v>
      </c>
      <c r="I31" s="17" t="s">
        <v>185</v>
      </c>
      <c r="J31" s="17" t="s">
        <v>185</v>
      </c>
      <c r="K31" s="17" t="s">
        <v>185</v>
      </c>
      <c r="L31" s="17" t="s">
        <v>185</v>
      </c>
      <c r="M31" s="17" t="s">
        <v>185</v>
      </c>
      <c r="N31" s="17" t="s">
        <v>184</v>
      </c>
      <c r="O31" s="17" t="s">
        <v>185</v>
      </c>
      <c r="P31" s="17" t="s">
        <v>185</v>
      </c>
      <c r="Q31" s="17" t="s">
        <v>185</v>
      </c>
      <c r="R31" s="17" t="str">
        <f>IF('[1]dezechilibre UR'!S31&lt;0,"deficit",IF('[1]dezechilibre UR'!S31&gt;0,"excedent",0))</f>
        <v>deficit</v>
      </c>
      <c r="S31" s="17" t="s">
        <v>185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1"/>
    </row>
    <row r="32" spans="1:34" s="7" customFormat="1" x14ac:dyDescent="0.25">
      <c r="A32" s="30">
        <v>30</v>
      </c>
      <c r="B32" s="19" t="s">
        <v>44</v>
      </c>
      <c r="C32" s="31" t="s">
        <v>96</v>
      </c>
      <c r="D32" s="23" t="s">
        <v>184</v>
      </c>
      <c r="E32" s="17" t="s">
        <v>184</v>
      </c>
      <c r="F32" s="17" t="s">
        <v>185</v>
      </c>
      <c r="G32" s="17" t="s">
        <v>185</v>
      </c>
      <c r="H32" s="17" t="s">
        <v>185</v>
      </c>
      <c r="I32" s="17" t="s">
        <v>185</v>
      </c>
      <c r="J32" s="17" t="s">
        <v>184</v>
      </c>
      <c r="K32" s="17" t="s">
        <v>185</v>
      </c>
      <c r="L32" s="17" t="s">
        <v>185</v>
      </c>
      <c r="M32" s="23" t="s">
        <v>185</v>
      </c>
      <c r="N32" s="23" t="s">
        <v>185</v>
      </c>
      <c r="O32" s="23" t="s">
        <v>185</v>
      </c>
      <c r="P32" s="23" t="s">
        <v>184</v>
      </c>
      <c r="Q32" s="23" t="s">
        <v>184</v>
      </c>
      <c r="R32" s="17" t="str">
        <f>IF('[1]dezechilibre UR'!S32&lt;0,"deficit",IF('[1]dezechilibre UR'!S32&gt;0,"excedent",0))</f>
        <v>deficit</v>
      </c>
      <c r="S32" s="23" t="s">
        <v>185</v>
      </c>
      <c r="T32" s="23"/>
      <c r="U32" s="23"/>
      <c r="V32" s="23"/>
      <c r="W32" s="23"/>
      <c r="X32" s="23"/>
      <c r="Y32" s="23"/>
      <c r="Z32" s="23"/>
      <c r="AA32" s="23"/>
      <c r="AB32" s="23"/>
      <c r="AC32" s="17"/>
      <c r="AD32" s="17"/>
      <c r="AE32" s="17"/>
      <c r="AF32" s="17"/>
      <c r="AG32" s="17"/>
      <c r="AH32" s="21"/>
    </row>
    <row r="33" spans="1:34" s="7" customFormat="1" x14ac:dyDescent="0.25">
      <c r="A33" s="30">
        <v>31</v>
      </c>
      <c r="B33" s="18" t="s">
        <v>97</v>
      </c>
      <c r="C33" s="18" t="s">
        <v>98</v>
      </c>
      <c r="D33" s="23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f>IF('[1]dezechilibre UR'!S33&lt;0,"deficit",IF('[1]dezechilibre UR'!S33&gt;0,"excedent",0))</f>
        <v>0</v>
      </c>
      <c r="S33" s="17"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21"/>
    </row>
    <row r="34" spans="1:34" s="7" customFormat="1" x14ac:dyDescent="0.25">
      <c r="A34" s="30">
        <v>32</v>
      </c>
      <c r="B34" s="18" t="s">
        <v>99</v>
      </c>
      <c r="C34" s="18" t="s">
        <v>100</v>
      </c>
      <c r="D34" s="23" t="s">
        <v>184</v>
      </c>
      <c r="E34" s="17" t="s">
        <v>184</v>
      </c>
      <c r="F34" s="17" t="s">
        <v>184</v>
      </c>
      <c r="G34" s="17" t="s">
        <v>185</v>
      </c>
      <c r="H34" s="17" t="s">
        <v>185</v>
      </c>
      <c r="I34" s="17" t="s">
        <v>185</v>
      </c>
      <c r="J34" s="17" t="s">
        <v>185</v>
      </c>
      <c r="K34" s="17" t="s">
        <v>184</v>
      </c>
      <c r="L34" s="17" t="s">
        <v>184</v>
      </c>
      <c r="M34" s="23" t="s">
        <v>184</v>
      </c>
      <c r="N34" s="23" t="s">
        <v>185</v>
      </c>
      <c r="O34" s="23" t="s">
        <v>184</v>
      </c>
      <c r="P34" s="23" t="s">
        <v>184</v>
      </c>
      <c r="Q34" s="23" t="s">
        <v>184</v>
      </c>
      <c r="R34" s="17" t="str">
        <f>IF('[1]dezechilibre UR'!S34&lt;0,"deficit",IF('[1]dezechilibre UR'!S34&gt;0,"excedent",0))</f>
        <v>excedent</v>
      </c>
      <c r="S34" s="23" t="s">
        <v>184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37"/>
    </row>
    <row r="35" spans="1:34" s="7" customFormat="1" x14ac:dyDescent="0.25">
      <c r="A35" s="30">
        <v>33</v>
      </c>
      <c r="B35" s="18" t="s">
        <v>42</v>
      </c>
      <c r="C35" s="18" t="s">
        <v>101</v>
      </c>
      <c r="D35" s="23" t="s">
        <v>184</v>
      </c>
      <c r="E35" s="17" t="s">
        <v>185</v>
      </c>
      <c r="F35" s="17" t="s">
        <v>185</v>
      </c>
      <c r="G35" s="17" t="s">
        <v>185</v>
      </c>
      <c r="H35" s="17" t="s">
        <v>185</v>
      </c>
      <c r="I35" s="17" t="s">
        <v>185</v>
      </c>
      <c r="J35" s="17" t="s">
        <v>184</v>
      </c>
      <c r="K35" s="17" t="s">
        <v>184</v>
      </c>
      <c r="L35" s="17" t="s">
        <v>184</v>
      </c>
      <c r="M35" s="23" t="s">
        <v>185</v>
      </c>
      <c r="N35" s="23" t="s">
        <v>185</v>
      </c>
      <c r="O35" s="23" t="s">
        <v>185</v>
      </c>
      <c r="P35" s="23" t="s">
        <v>185</v>
      </c>
      <c r="Q35" s="23" t="s">
        <v>185</v>
      </c>
      <c r="R35" s="17" t="str">
        <f>IF('[1]dezechilibre UR'!S35&lt;0,"deficit",IF('[1]dezechilibre UR'!S35&gt;0,"excedent",0))</f>
        <v>deficit</v>
      </c>
      <c r="S35" s="23" t="s">
        <v>184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37"/>
    </row>
    <row r="36" spans="1:34" s="7" customFormat="1" x14ac:dyDescent="0.25">
      <c r="A36" s="30">
        <v>34</v>
      </c>
      <c r="B36" s="18" t="s">
        <v>102</v>
      </c>
      <c r="C36" s="18" t="s">
        <v>103</v>
      </c>
      <c r="D36" s="23" t="s">
        <v>185</v>
      </c>
      <c r="E36" s="17" t="s">
        <v>184</v>
      </c>
      <c r="F36" s="17" t="s">
        <v>184</v>
      </c>
      <c r="G36" s="17" t="s">
        <v>185</v>
      </c>
      <c r="H36" s="17" t="s">
        <v>184</v>
      </c>
      <c r="I36" s="17" t="s">
        <v>184</v>
      </c>
      <c r="J36" s="17" t="s">
        <v>184</v>
      </c>
      <c r="K36" s="17" t="s">
        <v>185</v>
      </c>
      <c r="L36" s="17" t="s">
        <v>184</v>
      </c>
      <c r="M36" s="23" t="s">
        <v>184</v>
      </c>
      <c r="N36" s="23" t="s">
        <v>184</v>
      </c>
      <c r="O36" s="23" t="s">
        <v>184</v>
      </c>
      <c r="P36" s="23" t="s">
        <v>184</v>
      </c>
      <c r="Q36" s="23" t="s">
        <v>184</v>
      </c>
      <c r="R36" s="17" t="str">
        <f>IF('[1]dezechilibre UR'!S36&lt;0,"deficit",IF('[1]dezechilibre UR'!S36&gt;0,"excedent",0))</f>
        <v>excedent</v>
      </c>
      <c r="S36" s="23" t="s">
        <v>184</v>
      </c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37"/>
    </row>
    <row r="37" spans="1:34" s="7" customFormat="1" x14ac:dyDescent="0.25">
      <c r="A37" s="30">
        <v>35</v>
      </c>
      <c r="B37" s="18" t="s">
        <v>104</v>
      </c>
      <c r="C37" s="18" t="s">
        <v>105</v>
      </c>
      <c r="D37" s="23" t="s">
        <v>185</v>
      </c>
      <c r="E37" s="17" t="s">
        <v>184</v>
      </c>
      <c r="F37" s="17" t="s">
        <v>185</v>
      </c>
      <c r="G37" s="17" t="s">
        <v>184</v>
      </c>
      <c r="H37" s="17" t="s">
        <v>184</v>
      </c>
      <c r="I37" s="17" t="s">
        <v>184</v>
      </c>
      <c r="J37" s="17" t="s">
        <v>184</v>
      </c>
      <c r="K37" s="17" t="s">
        <v>184</v>
      </c>
      <c r="L37" s="17" t="s">
        <v>184</v>
      </c>
      <c r="M37" s="23" t="s">
        <v>184</v>
      </c>
      <c r="N37" s="23" t="s">
        <v>185</v>
      </c>
      <c r="O37" s="23" t="s">
        <v>184</v>
      </c>
      <c r="P37" s="23" t="s">
        <v>185</v>
      </c>
      <c r="Q37" s="23" t="s">
        <v>185</v>
      </c>
      <c r="R37" s="17" t="str">
        <f>IF('[1]dezechilibre UR'!S37&lt;0,"deficit",IF('[1]dezechilibre UR'!S37&gt;0,"excedent",0))</f>
        <v>deficit</v>
      </c>
      <c r="S37" s="23" t="s">
        <v>184</v>
      </c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37"/>
    </row>
    <row r="38" spans="1:34" s="7" customFormat="1" x14ac:dyDescent="0.25">
      <c r="A38" s="30">
        <v>36</v>
      </c>
      <c r="B38" s="18" t="s">
        <v>106</v>
      </c>
      <c r="C38" s="18" t="s">
        <v>107</v>
      </c>
      <c r="D38" s="23" t="s">
        <v>184</v>
      </c>
      <c r="E38" s="17" t="s">
        <v>185</v>
      </c>
      <c r="F38" s="17" t="s">
        <v>185</v>
      </c>
      <c r="G38" s="17" t="s">
        <v>184</v>
      </c>
      <c r="H38" s="17" t="s">
        <v>184</v>
      </c>
      <c r="I38" s="17" t="s">
        <v>184</v>
      </c>
      <c r="J38" s="17" t="s">
        <v>185</v>
      </c>
      <c r="K38" s="17" t="s">
        <v>185</v>
      </c>
      <c r="L38" s="17" t="s">
        <v>184</v>
      </c>
      <c r="M38" s="23" t="s">
        <v>185</v>
      </c>
      <c r="N38" s="23" t="s">
        <v>184</v>
      </c>
      <c r="O38" s="23" t="s">
        <v>184</v>
      </c>
      <c r="P38" s="23" t="s">
        <v>184</v>
      </c>
      <c r="Q38" s="23" t="s">
        <v>184</v>
      </c>
      <c r="R38" s="17" t="str">
        <f>IF('[1]dezechilibre UR'!S38&lt;0,"deficit",IF('[1]dezechilibre UR'!S38&gt;0,"excedent",0))</f>
        <v>deficit</v>
      </c>
      <c r="S38" s="23" t="s">
        <v>185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37"/>
    </row>
    <row r="39" spans="1:34" s="7" customFormat="1" x14ac:dyDescent="0.25">
      <c r="A39" s="30">
        <v>37</v>
      </c>
      <c r="B39" s="18" t="s">
        <v>108</v>
      </c>
      <c r="C39" s="18" t="s">
        <v>109</v>
      </c>
      <c r="D39" s="23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17">
        <f>IF('[1]dezechilibre UR'!S39&lt;0,"deficit",IF('[1]dezechilibre UR'!S39&gt;0,"excedent",0))</f>
        <v>0</v>
      </c>
      <c r="S39" s="23">
        <v>0</v>
      </c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37"/>
    </row>
    <row r="40" spans="1:34" s="7" customFormat="1" x14ac:dyDescent="0.25">
      <c r="A40" s="30">
        <v>38</v>
      </c>
      <c r="B40" s="18" t="s">
        <v>26</v>
      </c>
      <c r="C40" s="18" t="s">
        <v>6</v>
      </c>
      <c r="D40" s="23" t="s">
        <v>185</v>
      </c>
      <c r="E40" s="17" t="s">
        <v>184</v>
      </c>
      <c r="F40" s="17" t="s">
        <v>185</v>
      </c>
      <c r="G40" s="17" t="s">
        <v>185</v>
      </c>
      <c r="H40" s="17" t="s">
        <v>185</v>
      </c>
      <c r="I40" s="17" t="s">
        <v>185</v>
      </c>
      <c r="J40" s="17" t="s">
        <v>184</v>
      </c>
      <c r="K40" s="17" t="s">
        <v>184</v>
      </c>
      <c r="L40" s="17" t="s">
        <v>184</v>
      </c>
      <c r="M40" s="23" t="s">
        <v>184</v>
      </c>
      <c r="N40" s="23" t="s">
        <v>185</v>
      </c>
      <c r="O40" s="23" t="s">
        <v>184</v>
      </c>
      <c r="P40" s="23" t="s">
        <v>184</v>
      </c>
      <c r="Q40" s="23" t="s">
        <v>184</v>
      </c>
      <c r="R40" s="17" t="str">
        <f>IF('[1]dezechilibre UR'!S40&lt;0,"deficit",IF('[1]dezechilibre UR'!S40&gt;0,"excedent",0))</f>
        <v>deficit</v>
      </c>
      <c r="S40" s="23" t="s">
        <v>185</v>
      </c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37"/>
    </row>
    <row r="41" spans="1:34" s="7" customFormat="1" x14ac:dyDescent="0.25">
      <c r="A41" s="30">
        <v>39</v>
      </c>
      <c r="B41" s="18" t="s">
        <v>110</v>
      </c>
      <c r="C41" s="18" t="s">
        <v>111</v>
      </c>
      <c r="D41" s="23" t="s">
        <v>185</v>
      </c>
      <c r="E41" s="17" t="s">
        <v>185</v>
      </c>
      <c r="F41" s="17" t="s">
        <v>185</v>
      </c>
      <c r="G41" s="17" t="s">
        <v>185</v>
      </c>
      <c r="H41" s="17" t="s">
        <v>185</v>
      </c>
      <c r="I41" s="17" t="s">
        <v>184</v>
      </c>
      <c r="J41" s="17" t="s">
        <v>184</v>
      </c>
      <c r="K41" s="17" t="s">
        <v>185</v>
      </c>
      <c r="L41" s="17" t="s">
        <v>185</v>
      </c>
      <c r="M41" s="23" t="s">
        <v>185</v>
      </c>
      <c r="N41" s="23" t="s">
        <v>185</v>
      </c>
      <c r="O41" s="23" t="s">
        <v>185</v>
      </c>
      <c r="P41" s="23" t="s">
        <v>184</v>
      </c>
      <c r="Q41" s="23" t="s">
        <v>184</v>
      </c>
      <c r="R41" s="17" t="str">
        <f>IF('[1]dezechilibre UR'!S41&lt;0,"deficit",IF('[1]dezechilibre UR'!S41&gt;0,"excedent",0))</f>
        <v>deficit</v>
      </c>
      <c r="S41" s="23" t="s">
        <v>185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37"/>
    </row>
    <row r="42" spans="1:34" s="7" customFormat="1" x14ac:dyDescent="0.25">
      <c r="A42" s="30">
        <v>40</v>
      </c>
      <c r="B42" s="18" t="s">
        <v>112</v>
      </c>
      <c r="C42" s="18" t="s">
        <v>113</v>
      </c>
      <c r="D42" s="23" t="s">
        <v>184</v>
      </c>
      <c r="E42" s="17" t="s">
        <v>184</v>
      </c>
      <c r="F42" s="17" t="s">
        <v>185</v>
      </c>
      <c r="G42" s="17" t="s">
        <v>185</v>
      </c>
      <c r="H42" s="17" t="s">
        <v>185</v>
      </c>
      <c r="I42" s="17" t="s">
        <v>185</v>
      </c>
      <c r="J42" s="17" t="s">
        <v>184</v>
      </c>
      <c r="K42" s="17" t="s">
        <v>185</v>
      </c>
      <c r="L42" s="17" t="s">
        <v>184</v>
      </c>
      <c r="M42" s="23" t="s">
        <v>185</v>
      </c>
      <c r="N42" s="23" t="s">
        <v>185</v>
      </c>
      <c r="O42" s="23" t="s">
        <v>185</v>
      </c>
      <c r="P42" s="23" t="s">
        <v>185</v>
      </c>
      <c r="Q42" s="23" t="s">
        <v>184</v>
      </c>
      <c r="R42" s="17" t="str">
        <f>IF('[1]dezechilibre UR'!S42&lt;0,"deficit",IF('[1]dezechilibre UR'!S42&gt;0,"excedent",0))</f>
        <v>deficit</v>
      </c>
      <c r="S42" s="23" t="s">
        <v>184</v>
      </c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37"/>
    </row>
    <row r="43" spans="1:34" s="7" customFormat="1" x14ac:dyDescent="0.25">
      <c r="A43" s="30">
        <v>41</v>
      </c>
      <c r="B43" s="18" t="s">
        <v>114</v>
      </c>
      <c r="C43" s="18" t="s">
        <v>115</v>
      </c>
      <c r="D43" s="23" t="s">
        <v>184</v>
      </c>
      <c r="E43" s="17" t="s">
        <v>184</v>
      </c>
      <c r="F43" s="17" t="s">
        <v>185</v>
      </c>
      <c r="G43" s="17" t="s">
        <v>185</v>
      </c>
      <c r="H43" s="17" t="s">
        <v>185</v>
      </c>
      <c r="I43" s="17" t="s">
        <v>185</v>
      </c>
      <c r="J43" s="17" t="s">
        <v>184</v>
      </c>
      <c r="K43" s="17" t="s">
        <v>184</v>
      </c>
      <c r="L43" s="17" t="s">
        <v>184</v>
      </c>
      <c r="M43" s="23" t="s">
        <v>184</v>
      </c>
      <c r="N43" s="23" t="s">
        <v>185</v>
      </c>
      <c r="O43" s="23" t="s">
        <v>185</v>
      </c>
      <c r="P43" s="23" t="s">
        <v>185</v>
      </c>
      <c r="Q43" s="23" t="s">
        <v>185</v>
      </c>
      <c r="R43" s="17" t="str">
        <f>IF('[1]dezechilibre UR'!S43&lt;0,"deficit",IF('[1]dezechilibre UR'!S43&gt;0,"excedent",0))</f>
        <v>deficit</v>
      </c>
      <c r="S43" s="23" t="s">
        <v>184</v>
      </c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37"/>
    </row>
    <row r="44" spans="1:34" s="7" customFormat="1" x14ac:dyDescent="0.25">
      <c r="A44" s="30">
        <v>42</v>
      </c>
      <c r="B44" s="18" t="s">
        <v>116</v>
      </c>
      <c r="C44" s="18" t="s">
        <v>117</v>
      </c>
      <c r="D44" s="23" t="s">
        <v>184</v>
      </c>
      <c r="E44" s="17" t="s">
        <v>185</v>
      </c>
      <c r="F44" s="17" t="s">
        <v>185</v>
      </c>
      <c r="G44" s="17" t="s">
        <v>185</v>
      </c>
      <c r="H44" s="17" t="s">
        <v>185</v>
      </c>
      <c r="I44" s="17" t="s">
        <v>184</v>
      </c>
      <c r="J44" s="17" t="s">
        <v>184</v>
      </c>
      <c r="K44" s="17" t="s">
        <v>185</v>
      </c>
      <c r="L44" s="17" t="s">
        <v>185</v>
      </c>
      <c r="M44" s="23" t="s">
        <v>184</v>
      </c>
      <c r="N44" s="23" t="s">
        <v>185</v>
      </c>
      <c r="O44" s="23" t="s">
        <v>185</v>
      </c>
      <c r="P44" s="23" t="s">
        <v>184</v>
      </c>
      <c r="Q44" s="23" t="s">
        <v>184</v>
      </c>
      <c r="R44" s="17" t="str">
        <f>IF('[1]dezechilibre UR'!S44&lt;0,"deficit",IF('[1]dezechilibre UR'!S44&gt;0,"excedent",0))</f>
        <v>deficit</v>
      </c>
      <c r="S44" s="23" t="s">
        <v>185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37"/>
    </row>
    <row r="45" spans="1:34" s="7" customFormat="1" x14ac:dyDescent="0.25">
      <c r="A45" s="30">
        <v>43</v>
      </c>
      <c r="B45" s="18" t="s">
        <v>118</v>
      </c>
      <c r="C45" s="18" t="s">
        <v>119</v>
      </c>
      <c r="D45" s="23" t="s">
        <v>184</v>
      </c>
      <c r="E45" s="17" t="s">
        <v>184</v>
      </c>
      <c r="F45" s="17" t="s">
        <v>184</v>
      </c>
      <c r="G45" s="17" t="s">
        <v>184</v>
      </c>
      <c r="H45" s="17" t="s">
        <v>184</v>
      </c>
      <c r="I45" s="17" t="s">
        <v>184</v>
      </c>
      <c r="J45" s="17" t="s">
        <v>184</v>
      </c>
      <c r="K45" s="17" t="s">
        <v>184</v>
      </c>
      <c r="L45" s="17" t="s">
        <v>184</v>
      </c>
      <c r="M45" s="23" t="s">
        <v>184</v>
      </c>
      <c r="N45" s="23" t="s">
        <v>184</v>
      </c>
      <c r="O45" s="23" t="s">
        <v>184</v>
      </c>
      <c r="P45" s="23" t="s">
        <v>184</v>
      </c>
      <c r="Q45" s="23" t="s">
        <v>184</v>
      </c>
      <c r="R45" s="17" t="str">
        <f>IF('[1]dezechilibre UR'!S45&lt;0,"deficit",IF('[1]dezechilibre UR'!S45&gt;0,"excedent",0))</f>
        <v>excedent</v>
      </c>
      <c r="S45" s="23" t="s">
        <v>184</v>
      </c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37"/>
    </row>
    <row r="46" spans="1:34" s="7" customFormat="1" x14ac:dyDescent="0.25">
      <c r="A46" s="30">
        <v>44</v>
      </c>
      <c r="B46" s="18" t="s">
        <v>120</v>
      </c>
      <c r="C46" s="18" t="s">
        <v>121</v>
      </c>
      <c r="D46" s="23" t="s">
        <v>184</v>
      </c>
      <c r="E46" s="17" t="s">
        <v>184</v>
      </c>
      <c r="F46" s="17" t="s">
        <v>184</v>
      </c>
      <c r="G46" s="17" t="s">
        <v>184</v>
      </c>
      <c r="H46" s="17" t="s">
        <v>184</v>
      </c>
      <c r="I46" s="17" t="s">
        <v>184</v>
      </c>
      <c r="J46" s="17" t="s">
        <v>184</v>
      </c>
      <c r="K46" s="17" t="s">
        <v>184</v>
      </c>
      <c r="L46" s="17" t="s">
        <v>184</v>
      </c>
      <c r="M46" s="23" t="s">
        <v>184</v>
      </c>
      <c r="N46" s="23" t="s">
        <v>185</v>
      </c>
      <c r="O46" s="23" t="s">
        <v>184</v>
      </c>
      <c r="P46" s="23" t="s">
        <v>184</v>
      </c>
      <c r="Q46" s="23" t="s">
        <v>184</v>
      </c>
      <c r="R46" s="17" t="str">
        <f>IF('[1]dezechilibre UR'!S46&lt;0,"deficit",IF('[1]dezechilibre UR'!S46&gt;0,"excedent",0))</f>
        <v>excedent</v>
      </c>
      <c r="S46" s="23" t="s">
        <v>184</v>
      </c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37"/>
    </row>
    <row r="47" spans="1:34" s="7" customFormat="1" x14ac:dyDescent="0.25">
      <c r="A47" s="30">
        <v>45</v>
      </c>
      <c r="B47" s="18" t="s">
        <v>122</v>
      </c>
      <c r="C47" s="18" t="s">
        <v>123</v>
      </c>
      <c r="D47" s="23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17">
        <f>IF('[1]dezechilibre UR'!S47&lt;0,"deficit",IF('[1]dezechilibre UR'!S47&gt;0,"excedent",0))</f>
        <v>0</v>
      </c>
      <c r="S47" s="23">
        <v>0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37"/>
    </row>
    <row r="48" spans="1:34" s="7" customFormat="1" x14ac:dyDescent="0.25">
      <c r="A48" s="30">
        <v>46</v>
      </c>
      <c r="B48" s="18" t="s">
        <v>124</v>
      </c>
      <c r="C48" s="18" t="s">
        <v>125</v>
      </c>
      <c r="D48" s="23" t="s">
        <v>185</v>
      </c>
      <c r="E48" s="17" t="s">
        <v>185</v>
      </c>
      <c r="F48" s="17" t="s">
        <v>184</v>
      </c>
      <c r="G48" s="17" t="s">
        <v>184</v>
      </c>
      <c r="H48" s="17" t="s">
        <v>185</v>
      </c>
      <c r="I48" s="17" t="s">
        <v>185</v>
      </c>
      <c r="J48" s="17" t="s">
        <v>184</v>
      </c>
      <c r="K48" s="17" t="s">
        <v>185</v>
      </c>
      <c r="L48" s="17" t="s">
        <v>184</v>
      </c>
      <c r="M48" s="23" t="s">
        <v>184</v>
      </c>
      <c r="N48" s="23" t="s">
        <v>184</v>
      </c>
      <c r="O48" s="23" t="s">
        <v>185</v>
      </c>
      <c r="P48" s="23" t="s">
        <v>184</v>
      </c>
      <c r="Q48" s="23" t="s">
        <v>184</v>
      </c>
      <c r="R48" s="17" t="str">
        <f>IF('[1]dezechilibre UR'!S48&lt;0,"deficit",IF('[1]dezechilibre UR'!S48&gt;0,"excedent",0))</f>
        <v>excedent</v>
      </c>
      <c r="S48" s="23" t="s">
        <v>184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37"/>
    </row>
    <row r="49" spans="1:34" s="7" customFormat="1" x14ac:dyDescent="0.25">
      <c r="A49" s="30">
        <v>47</v>
      </c>
      <c r="B49" s="18" t="s">
        <v>126</v>
      </c>
      <c r="C49" s="18" t="s">
        <v>127</v>
      </c>
      <c r="D49" s="23" t="s">
        <v>184</v>
      </c>
      <c r="E49" s="17" t="s">
        <v>184</v>
      </c>
      <c r="F49" s="17" t="s">
        <v>184</v>
      </c>
      <c r="G49" s="17" t="s">
        <v>184</v>
      </c>
      <c r="H49" s="17" t="s">
        <v>184</v>
      </c>
      <c r="I49" s="17" t="s">
        <v>184</v>
      </c>
      <c r="J49" s="17" t="s">
        <v>184</v>
      </c>
      <c r="K49" s="17" t="s">
        <v>184</v>
      </c>
      <c r="L49" s="17" t="s">
        <v>184</v>
      </c>
      <c r="M49" s="23" t="s">
        <v>184</v>
      </c>
      <c r="N49" s="23" t="s">
        <v>184</v>
      </c>
      <c r="O49" s="23" t="s">
        <v>184</v>
      </c>
      <c r="P49" s="23" t="s">
        <v>184</v>
      </c>
      <c r="Q49" s="23" t="s">
        <v>184</v>
      </c>
      <c r="R49" s="17" t="str">
        <f>IF('[1]dezechilibre UR'!S49&lt;0,"deficit",IF('[1]dezechilibre UR'!S49&gt;0,"excedent",0))</f>
        <v>excedent</v>
      </c>
      <c r="S49" s="23" t="s">
        <v>184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37"/>
    </row>
    <row r="50" spans="1:34" s="7" customFormat="1" x14ac:dyDescent="0.25">
      <c r="A50" s="30">
        <v>48</v>
      </c>
      <c r="B50" s="18" t="s">
        <v>128</v>
      </c>
      <c r="C50" s="18" t="s">
        <v>129</v>
      </c>
      <c r="D50" s="23" t="s">
        <v>184</v>
      </c>
      <c r="E50" s="17" t="s">
        <v>184</v>
      </c>
      <c r="F50" s="17" t="s">
        <v>184</v>
      </c>
      <c r="G50" s="17" t="s">
        <v>184</v>
      </c>
      <c r="H50" s="17" t="s">
        <v>184</v>
      </c>
      <c r="I50" s="17" t="s">
        <v>184</v>
      </c>
      <c r="J50" s="17" t="s">
        <v>184</v>
      </c>
      <c r="K50" s="17" t="s">
        <v>184</v>
      </c>
      <c r="L50" s="17" t="s">
        <v>184</v>
      </c>
      <c r="M50" s="23" t="s">
        <v>184</v>
      </c>
      <c r="N50" s="23" t="s">
        <v>184</v>
      </c>
      <c r="O50" s="23" t="s">
        <v>184</v>
      </c>
      <c r="P50" s="23" t="s">
        <v>185</v>
      </c>
      <c r="Q50" s="23" t="s">
        <v>184</v>
      </c>
      <c r="R50" s="17" t="str">
        <f>IF('[1]dezechilibre UR'!S50&lt;0,"deficit",IF('[1]dezechilibre UR'!S50&gt;0,"excedent",0))</f>
        <v>excedent</v>
      </c>
      <c r="S50" s="23" t="s">
        <v>184</v>
      </c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37"/>
    </row>
    <row r="51" spans="1:34" s="7" customFormat="1" x14ac:dyDescent="0.25">
      <c r="A51" s="30">
        <v>49</v>
      </c>
      <c r="B51" s="18" t="s">
        <v>130</v>
      </c>
      <c r="C51" s="18" t="s">
        <v>131</v>
      </c>
      <c r="D51" s="23" t="s">
        <v>185</v>
      </c>
      <c r="E51" s="17" t="s">
        <v>184</v>
      </c>
      <c r="F51" s="17" t="s">
        <v>184</v>
      </c>
      <c r="G51" s="17" t="s">
        <v>184</v>
      </c>
      <c r="H51" s="17" t="s">
        <v>184</v>
      </c>
      <c r="I51" s="17" t="s">
        <v>184</v>
      </c>
      <c r="J51" s="17" t="s">
        <v>184</v>
      </c>
      <c r="K51" s="17" t="s">
        <v>184</v>
      </c>
      <c r="L51" s="17" t="s">
        <v>184</v>
      </c>
      <c r="M51" s="23" t="s">
        <v>184</v>
      </c>
      <c r="N51" s="23" t="s">
        <v>184</v>
      </c>
      <c r="O51" s="23" t="s">
        <v>184</v>
      </c>
      <c r="P51" s="23" t="s">
        <v>184</v>
      </c>
      <c r="Q51" s="23" t="s">
        <v>184</v>
      </c>
      <c r="R51" s="17" t="str">
        <f>IF('[1]dezechilibre UR'!S51&lt;0,"deficit",IF('[1]dezechilibre UR'!S51&gt;0,"excedent",0))</f>
        <v>excedent</v>
      </c>
      <c r="S51" s="23" t="s">
        <v>184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37"/>
    </row>
    <row r="52" spans="1:34" s="7" customFormat="1" x14ac:dyDescent="0.25">
      <c r="A52" s="30">
        <v>50</v>
      </c>
      <c r="B52" s="18" t="s">
        <v>132</v>
      </c>
      <c r="C52" s="18" t="s">
        <v>133</v>
      </c>
      <c r="D52" s="23" t="s">
        <v>185</v>
      </c>
      <c r="E52" s="17" t="s">
        <v>185</v>
      </c>
      <c r="F52" s="17" t="s">
        <v>185</v>
      </c>
      <c r="G52" s="17" t="s">
        <v>185</v>
      </c>
      <c r="H52" s="17" t="s">
        <v>185</v>
      </c>
      <c r="I52" s="17" t="s">
        <v>185</v>
      </c>
      <c r="J52" s="17" t="s">
        <v>185</v>
      </c>
      <c r="K52" s="17" t="s">
        <v>185</v>
      </c>
      <c r="L52" s="17" t="s">
        <v>185</v>
      </c>
      <c r="M52" s="23" t="s">
        <v>185</v>
      </c>
      <c r="N52" s="23" t="s">
        <v>185</v>
      </c>
      <c r="O52" s="23" t="s">
        <v>185</v>
      </c>
      <c r="P52" s="23" t="s">
        <v>185</v>
      </c>
      <c r="Q52" s="23" t="s">
        <v>185</v>
      </c>
      <c r="R52" s="17" t="str">
        <f>IF('[1]dezechilibre UR'!S52&lt;0,"deficit",IF('[1]dezechilibre UR'!S52&gt;0,"excedent",0))</f>
        <v>deficit</v>
      </c>
      <c r="S52" s="23" t="s">
        <v>185</v>
      </c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37"/>
    </row>
    <row r="53" spans="1:34" s="7" customFormat="1" x14ac:dyDescent="0.25">
      <c r="A53" s="30">
        <v>51</v>
      </c>
      <c r="B53" s="18" t="s">
        <v>134</v>
      </c>
      <c r="C53" s="18" t="s">
        <v>135</v>
      </c>
      <c r="D53" s="23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17">
        <f>IF('[1]dezechilibre UR'!S53&lt;0,"deficit",IF('[1]dezechilibre UR'!S53&gt;0,"excedent",0))</f>
        <v>0</v>
      </c>
      <c r="S53" s="23">
        <v>0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37"/>
    </row>
    <row r="54" spans="1:34" s="7" customFormat="1" x14ac:dyDescent="0.25">
      <c r="A54" s="30">
        <v>52</v>
      </c>
      <c r="B54" s="18" t="s">
        <v>136</v>
      </c>
      <c r="C54" s="18" t="s">
        <v>137</v>
      </c>
      <c r="D54" s="23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17">
        <f>IF('[1]dezechilibre UR'!S54&lt;0,"deficit",IF('[1]dezechilibre UR'!S54&gt;0,"excedent",0))</f>
        <v>0</v>
      </c>
      <c r="S54" s="23">
        <v>0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37"/>
    </row>
    <row r="55" spans="1:34" s="7" customFormat="1" x14ac:dyDescent="0.25">
      <c r="A55" s="30">
        <v>53</v>
      </c>
      <c r="B55" s="18" t="s">
        <v>138</v>
      </c>
      <c r="C55" s="18" t="s">
        <v>139</v>
      </c>
      <c r="D55" s="23" t="s">
        <v>185</v>
      </c>
      <c r="E55" s="17" t="s">
        <v>185</v>
      </c>
      <c r="F55" s="17" t="s">
        <v>185</v>
      </c>
      <c r="G55" s="17" t="s">
        <v>185</v>
      </c>
      <c r="H55" s="17" t="s">
        <v>185</v>
      </c>
      <c r="I55" s="17" t="s">
        <v>185</v>
      </c>
      <c r="J55" s="17" t="s">
        <v>184</v>
      </c>
      <c r="K55" s="17" t="s">
        <v>184</v>
      </c>
      <c r="L55" s="17" t="s">
        <v>184</v>
      </c>
      <c r="M55" s="23" t="s">
        <v>184</v>
      </c>
      <c r="N55" s="23" t="s">
        <v>184</v>
      </c>
      <c r="O55" s="23" t="s">
        <v>185</v>
      </c>
      <c r="P55" s="23" t="s">
        <v>185</v>
      </c>
      <c r="Q55" s="23" t="s">
        <v>184</v>
      </c>
      <c r="R55" s="17" t="str">
        <f>IF('[1]dezechilibre UR'!S55&lt;0,"deficit",IF('[1]dezechilibre UR'!S55&gt;0,"excedent",0))</f>
        <v>deficit</v>
      </c>
      <c r="S55" s="23" t="s">
        <v>185</v>
      </c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37"/>
    </row>
    <row r="56" spans="1:34" s="7" customFormat="1" x14ac:dyDescent="0.25">
      <c r="A56" s="30">
        <v>54</v>
      </c>
      <c r="B56" s="18" t="s">
        <v>27</v>
      </c>
      <c r="C56" s="18" t="s">
        <v>140</v>
      </c>
      <c r="D56" s="23" t="s">
        <v>184</v>
      </c>
      <c r="E56" s="17" t="s">
        <v>184</v>
      </c>
      <c r="F56" s="17" t="s">
        <v>185</v>
      </c>
      <c r="G56" s="17" t="s">
        <v>185</v>
      </c>
      <c r="H56" s="17" t="s">
        <v>185</v>
      </c>
      <c r="I56" s="17" t="s">
        <v>184</v>
      </c>
      <c r="J56" s="17" t="s">
        <v>184</v>
      </c>
      <c r="K56" s="17" t="s">
        <v>185</v>
      </c>
      <c r="L56" s="17" t="s">
        <v>185</v>
      </c>
      <c r="M56" s="23" t="s">
        <v>185</v>
      </c>
      <c r="N56" s="23" t="s">
        <v>184</v>
      </c>
      <c r="O56" s="23" t="s">
        <v>185</v>
      </c>
      <c r="P56" s="23" t="s">
        <v>184</v>
      </c>
      <c r="Q56" s="23" t="s">
        <v>185</v>
      </c>
      <c r="R56" s="17" t="str">
        <f>IF('[1]dezechilibre UR'!S56&lt;0,"deficit",IF('[1]dezechilibre UR'!S56&gt;0,"excedent",0))</f>
        <v>deficit</v>
      </c>
      <c r="S56" s="23" t="s">
        <v>185</v>
      </c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37"/>
    </row>
    <row r="57" spans="1:34" s="7" customFormat="1" x14ac:dyDescent="0.25">
      <c r="A57" s="30">
        <v>55</v>
      </c>
      <c r="B57" s="18" t="s">
        <v>28</v>
      </c>
      <c r="C57" s="18" t="s">
        <v>7</v>
      </c>
      <c r="D57" s="23" t="s">
        <v>184</v>
      </c>
      <c r="E57" s="17" t="s">
        <v>185</v>
      </c>
      <c r="F57" s="17" t="s">
        <v>184</v>
      </c>
      <c r="G57" s="17" t="s">
        <v>184</v>
      </c>
      <c r="H57" s="17" t="s">
        <v>184</v>
      </c>
      <c r="I57" s="17" t="s">
        <v>184</v>
      </c>
      <c r="J57" s="17" t="s">
        <v>184</v>
      </c>
      <c r="K57" s="17" t="s">
        <v>184</v>
      </c>
      <c r="L57" s="17" t="s">
        <v>184</v>
      </c>
      <c r="M57" s="23" t="s">
        <v>184</v>
      </c>
      <c r="N57" s="23" t="s">
        <v>184</v>
      </c>
      <c r="O57" s="23" t="s">
        <v>184</v>
      </c>
      <c r="P57" s="23" t="s">
        <v>184</v>
      </c>
      <c r="Q57" s="23" t="s">
        <v>184</v>
      </c>
      <c r="R57" s="17" t="str">
        <f>IF('[1]dezechilibre UR'!S57&lt;0,"deficit",IF('[1]dezechilibre UR'!S57&gt;0,"excedent",0))</f>
        <v>deficit</v>
      </c>
      <c r="S57" s="23" t="s">
        <v>185</v>
      </c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37"/>
    </row>
    <row r="58" spans="1:34" s="7" customFormat="1" x14ac:dyDescent="0.25">
      <c r="A58" s="30">
        <v>56</v>
      </c>
      <c r="B58" s="18" t="s">
        <v>141</v>
      </c>
      <c r="C58" s="18" t="s">
        <v>142</v>
      </c>
      <c r="D58" s="23" t="s">
        <v>185</v>
      </c>
      <c r="E58" s="17" t="s">
        <v>185</v>
      </c>
      <c r="F58" s="17" t="s">
        <v>185</v>
      </c>
      <c r="G58" s="17" t="s">
        <v>185</v>
      </c>
      <c r="H58" s="17" t="s">
        <v>185</v>
      </c>
      <c r="I58" s="17" t="s">
        <v>185</v>
      </c>
      <c r="J58" s="17" t="s">
        <v>185</v>
      </c>
      <c r="K58" s="17" t="s">
        <v>185</v>
      </c>
      <c r="L58" s="17" t="s">
        <v>185</v>
      </c>
      <c r="M58" s="23" t="s">
        <v>185</v>
      </c>
      <c r="N58" s="23" t="s">
        <v>185</v>
      </c>
      <c r="O58" s="23" t="s">
        <v>185</v>
      </c>
      <c r="P58" s="23" t="s">
        <v>185</v>
      </c>
      <c r="Q58" s="23" t="s">
        <v>185</v>
      </c>
      <c r="R58" s="17" t="str">
        <f>IF('[1]dezechilibre UR'!S58&lt;0,"deficit",IF('[1]dezechilibre UR'!S58&gt;0,"excedent",0))</f>
        <v>deficit</v>
      </c>
      <c r="S58" s="23" t="s">
        <v>185</v>
      </c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37"/>
    </row>
    <row r="59" spans="1:34" s="7" customFormat="1" x14ac:dyDescent="0.25">
      <c r="A59" s="30">
        <v>57</v>
      </c>
      <c r="B59" s="18" t="s">
        <v>143</v>
      </c>
      <c r="C59" s="18" t="s">
        <v>144</v>
      </c>
      <c r="D59" s="23" t="s">
        <v>185</v>
      </c>
      <c r="E59" s="17" t="s">
        <v>185</v>
      </c>
      <c r="F59" s="17" t="s">
        <v>185</v>
      </c>
      <c r="G59" s="17" t="s">
        <v>185</v>
      </c>
      <c r="H59" s="17" t="s">
        <v>185</v>
      </c>
      <c r="I59" s="17" t="s">
        <v>185</v>
      </c>
      <c r="J59" s="17" t="s">
        <v>185</v>
      </c>
      <c r="K59" s="17" t="s">
        <v>185</v>
      </c>
      <c r="L59" s="17" t="s">
        <v>184</v>
      </c>
      <c r="M59" s="23" t="s">
        <v>184</v>
      </c>
      <c r="N59" s="23" t="s">
        <v>184</v>
      </c>
      <c r="O59" s="23" t="s">
        <v>184</v>
      </c>
      <c r="P59" s="23" t="s">
        <v>184</v>
      </c>
      <c r="Q59" s="23" t="s">
        <v>184</v>
      </c>
      <c r="R59" s="17" t="str">
        <f>IF('[1]dezechilibre UR'!S59&lt;0,"deficit",IF('[1]dezechilibre UR'!S59&gt;0,"excedent",0))</f>
        <v>excedent</v>
      </c>
      <c r="S59" s="23" t="s">
        <v>184</v>
      </c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37"/>
    </row>
    <row r="60" spans="1:34" s="7" customFormat="1" x14ac:dyDescent="0.25">
      <c r="A60" s="30">
        <v>58</v>
      </c>
      <c r="B60" s="18" t="s">
        <v>29</v>
      </c>
      <c r="C60" s="18" t="s">
        <v>8</v>
      </c>
      <c r="D60" s="23" t="s">
        <v>185</v>
      </c>
      <c r="E60" s="17" t="s">
        <v>185</v>
      </c>
      <c r="F60" s="17" t="s">
        <v>185</v>
      </c>
      <c r="G60" s="17" t="s">
        <v>185</v>
      </c>
      <c r="H60" s="17" t="s">
        <v>185</v>
      </c>
      <c r="I60" s="17" t="s">
        <v>185</v>
      </c>
      <c r="J60" s="17" t="s">
        <v>185</v>
      </c>
      <c r="K60" s="17" t="s">
        <v>185</v>
      </c>
      <c r="L60" s="17" t="s">
        <v>185</v>
      </c>
      <c r="M60" s="23" t="s">
        <v>185</v>
      </c>
      <c r="N60" s="23" t="s">
        <v>185</v>
      </c>
      <c r="O60" s="23" t="s">
        <v>185</v>
      </c>
      <c r="P60" s="23" t="s">
        <v>185</v>
      </c>
      <c r="Q60" s="23" t="s">
        <v>185</v>
      </c>
      <c r="R60" s="17" t="str">
        <f>IF('[1]dezechilibre UR'!S60&lt;0,"deficit",IF('[1]dezechilibre UR'!S60&gt;0,"excedent",0))</f>
        <v>deficit</v>
      </c>
      <c r="S60" s="23" t="s">
        <v>185</v>
      </c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37"/>
    </row>
    <row r="61" spans="1:34" s="7" customFormat="1" x14ac:dyDescent="0.25">
      <c r="A61" s="30">
        <v>59</v>
      </c>
      <c r="B61" s="18" t="s">
        <v>145</v>
      </c>
      <c r="C61" s="18" t="s">
        <v>146</v>
      </c>
      <c r="D61" s="23" t="s">
        <v>185</v>
      </c>
      <c r="E61" s="17" t="s">
        <v>184</v>
      </c>
      <c r="F61" s="17" t="s">
        <v>185</v>
      </c>
      <c r="G61" s="17" t="s">
        <v>184</v>
      </c>
      <c r="H61" s="17" t="s">
        <v>185</v>
      </c>
      <c r="I61" s="17" t="s">
        <v>184</v>
      </c>
      <c r="J61" s="17" t="s">
        <v>184</v>
      </c>
      <c r="K61" s="17" t="s">
        <v>185</v>
      </c>
      <c r="L61" s="17" t="s">
        <v>184</v>
      </c>
      <c r="M61" s="23" t="s">
        <v>184</v>
      </c>
      <c r="N61" s="23" t="s">
        <v>185</v>
      </c>
      <c r="O61" s="23" t="s">
        <v>184</v>
      </c>
      <c r="P61" s="23" t="s">
        <v>184</v>
      </c>
      <c r="Q61" s="23" t="s">
        <v>185</v>
      </c>
      <c r="R61" s="17" t="str">
        <f>IF('[1]dezechilibre UR'!S61&lt;0,"deficit",IF('[1]dezechilibre UR'!S61&gt;0,"excedent",0))</f>
        <v>excedent</v>
      </c>
      <c r="S61" s="23" t="s">
        <v>184</v>
      </c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37"/>
    </row>
    <row r="62" spans="1:34" s="7" customFormat="1" x14ac:dyDescent="0.25">
      <c r="A62" s="30">
        <v>60</v>
      </c>
      <c r="B62" s="18" t="s">
        <v>30</v>
      </c>
      <c r="C62" s="18" t="s">
        <v>9</v>
      </c>
      <c r="D62" s="23" t="s">
        <v>185</v>
      </c>
      <c r="E62" s="17" t="s">
        <v>184</v>
      </c>
      <c r="F62" s="17" t="s">
        <v>185</v>
      </c>
      <c r="G62" s="17" t="s">
        <v>185</v>
      </c>
      <c r="H62" s="17" t="s">
        <v>185</v>
      </c>
      <c r="I62" s="17" t="s">
        <v>185</v>
      </c>
      <c r="J62" s="17" t="s">
        <v>185</v>
      </c>
      <c r="K62" s="17" t="s">
        <v>185</v>
      </c>
      <c r="L62" s="17" t="s">
        <v>184</v>
      </c>
      <c r="M62" s="23" t="s">
        <v>184</v>
      </c>
      <c r="N62" s="23" t="s">
        <v>185</v>
      </c>
      <c r="O62" s="23" t="s">
        <v>185</v>
      </c>
      <c r="P62" s="23" t="s">
        <v>184</v>
      </c>
      <c r="Q62" s="23" t="s">
        <v>184</v>
      </c>
      <c r="R62" s="17" t="str">
        <f>IF('[1]dezechilibre UR'!S62&lt;0,"deficit",IF('[1]dezechilibre UR'!S62&gt;0,"excedent",0))</f>
        <v>deficit</v>
      </c>
      <c r="S62" s="23" t="s">
        <v>184</v>
      </c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37"/>
    </row>
    <row r="63" spans="1:34" s="7" customFormat="1" x14ac:dyDescent="0.25">
      <c r="A63" s="30">
        <v>61</v>
      </c>
      <c r="B63" s="18" t="s">
        <v>31</v>
      </c>
      <c r="C63" s="18" t="s">
        <v>10</v>
      </c>
      <c r="D63" s="23" t="s">
        <v>185</v>
      </c>
      <c r="E63" s="17" t="s">
        <v>185</v>
      </c>
      <c r="F63" s="17" t="s">
        <v>184</v>
      </c>
      <c r="G63" s="17" t="s">
        <v>184</v>
      </c>
      <c r="H63" s="17" t="s">
        <v>184</v>
      </c>
      <c r="I63" s="17" t="s">
        <v>184</v>
      </c>
      <c r="J63" s="17" t="s">
        <v>184</v>
      </c>
      <c r="K63" s="17" t="s">
        <v>184</v>
      </c>
      <c r="L63" s="17" t="s">
        <v>185</v>
      </c>
      <c r="M63" s="23" t="s">
        <v>184</v>
      </c>
      <c r="N63" s="23" t="s">
        <v>184</v>
      </c>
      <c r="O63" s="23" t="s">
        <v>184</v>
      </c>
      <c r="P63" s="23" t="s">
        <v>184</v>
      </c>
      <c r="Q63" s="23" t="s">
        <v>185</v>
      </c>
      <c r="R63" s="17" t="str">
        <f>IF('[1]dezechilibre UR'!S63&lt;0,"deficit",IF('[1]dezechilibre UR'!S63&gt;0,"excedent",0))</f>
        <v>excedent</v>
      </c>
      <c r="S63" s="23" t="s">
        <v>184</v>
      </c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37"/>
    </row>
    <row r="64" spans="1:34" s="7" customFormat="1" x14ac:dyDescent="0.25">
      <c r="A64" s="30">
        <v>62</v>
      </c>
      <c r="B64" s="18" t="s">
        <v>147</v>
      </c>
      <c r="C64" s="18" t="s">
        <v>148</v>
      </c>
      <c r="D64" s="23" t="s">
        <v>184</v>
      </c>
      <c r="E64" s="17" t="s">
        <v>184</v>
      </c>
      <c r="F64" s="17" t="s">
        <v>185</v>
      </c>
      <c r="G64" s="17" t="s">
        <v>185</v>
      </c>
      <c r="H64" s="17" t="s">
        <v>184</v>
      </c>
      <c r="I64" s="17" t="s">
        <v>184</v>
      </c>
      <c r="J64" s="17" t="s">
        <v>185</v>
      </c>
      <c r="K64" s="17" t="s">
        <v>184</v>
      </c>
      <c r="L64" s="17" t="s">
        <v>185</v>
      </c>
      <c r="M64" s="23" t="s">
        <v>184</v>
      </c>
      <c r="N64" s="23" t="s">
        <v>185</v>
      </c>
      <c r="O64" s="23" t="s">
        <v>185</v>
      </c>
      <c r="P64" s="23" t="s">
        <v>184</v>
      </c>
      <c r="Q64" s="23" t="s">
        <v>184</v>
      </c>
      <c r="R64" s="17" t="str">
        <f>IF('[1]dezechilibre UR'!S64&lt;0,"deficit",IF('[1]dezechilibre UR'!S64&gt;0,"excedent",0))</f>
        <v>deficit</v>
      </c>
      <c r="S64" s="23" t="s">
        <v>184</v>
      </c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37"/>
    </row>
    <row r="65" spans="1:34" s="7" customFormat="1" x14ac:dyDescent="0.25">
      <c r="A65" s="30">
        <v>63</v>
      </c>
      <c r="B65" s="18" t="s">
        <v>149</v>
      </c>
      <c r="C65" s="18" t="s">
        <v>150</v>
      </c>
      <c r="D65" s="23" t="s">
        <v>184</v>
      </c>
      <c r="E65" s="17" t="s">
        <v>185</v>
      </c>
      <c r="F65" s="17" t="s">
        <v>185</v>
      </c>
      <c r="G65" s="17" t="s">
        <v>185</v>
      </c>
      <c r="H65" s="17" t="s">
        <v>184</v>
      </c>
      <c r="I65" s="17" t="s">
        <v>184</v>
      </c>
      <c r="J65" s="17" t="s">
        <v>184</v>
      </c>
      <c r="K65" s="17" t="s">
        <v>184</v>
      </c>
      <c r="L65" s="17" t="s">
        <v>185</v>
      </c>
      <c r="M65" s="23" t="s">
        <v>184</v>
      </c>
      <c r="N65" s="23" t="s">
        <v>184</v>
      </c>
      <c r="O65" s="23" t="s">
        <v>184</v>
      </c>
      <c r="P65" s="23" t="s">
        <v>184</v>
      </c>
      <c r="Q65" s="23" t="s">
        <v>185</v>
      </c>
      <c r="R65" s="17" t="str">
        <f>IF('[1]dezechilibre UR'!S65&lt;0,"deficit",IF('[1]dezechilibre UR'!S65&gt;0,"excedent",0))</f>
        <v>excedent</v>
      </c>
      <c r="S65" s="23" t="s">
        <v>184</v>
      </c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37"/>
    </row>
    <row r="66" spans="1:34" s="7" customFormat="1" x14ac:dyDescent="0.25">
      <c r="A66" s="30">
        <v>64</v>
      </c>
      <c r="B66" s="18" t="s">
        <v>151</v>
      </c>
      <c r="C66" s="18" t="s">
        <v>152</v>
      </c>
      <c r="D66" s="23" t="s">
        <v>184</v>
      </c>
      <c r="E66" s="17" t="s">
        <v>184</v>
      </c>
      <c r="F66" s="17" t="s">
        <v>184</v>
      </c>
      <c r="G66" s="17" t="s">
        <v>184</v>
      </c>
      <c r="H66" s="17" t="s">
        <v>184</v>
      </c>
      <c r="I66" s="17" t="s">
        <v>184</v>
      </c>
      <c r="J66" s="17" t="s">
        <v>184</v>
      </c>
      <c r="K66" s="17" t="s">
        <v>184</v>
      </c>
      <c r="L66" s="17" t="s">
        <v>184</v>
      </c>
      <c r="M66" s="23" t="s">
        <v>184</v>
      </c>
      <c r="N66" s="23" t="s">
        <v>184</v>
      </c>
      <c r="O66" s="23" t="s">
        <v>184</v>
      </c>
      <c r="P66" s="23" t="s">
        <v>184</v>
      </c>
      <c r="Q66" s="23" t="s">
        <v>184</v>
      </c>
      <c r="R66" s="17" t="str">
        <f>IF('[1]dezechilibre UR'!S66&lt;0,"deficit",IF('[1]dezechilibre UR'!S66&gt;0,"excedent",0))</f>
        <v>excedent</v>
      </c>
      <c r="S66" s="23" t="s">
        <v>184</v>
      </c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37"/>
    </row>
    <row r="67" spans="1:34" s="7" customFormat="1" x14ac:dyDescent="0.25">
      <c r="A67" s="30">
        <v>65</v>
      </c>
      <c r="B67" s="18" t="s">
        <v>32</v>
      </c>
      <c r="C67" s="18" t="s">
        <v>11</v>
      </c>
      <c r="D67" s="23" t="s">
        <v>184</v>
      </c>
      <c r="E67" s="17" t="s">
        <v>184</v>
      </c>
      <c r="F67" s="17" t="s">
        <v>184</v>
      </c>
      <c r="G67" s="17" t="s">
        <v>184</v>
      </c>
      <c r="H67" s="17" t="s">
        <v>184</v>
      </c>
      <c r="I67" s="17" t="s">
        <v>184</v>
      </c>
      <c r="J67" s="17" t="s">
        <v>184</v>
      </c>
      <c r="K67" s="17" t="s">
        <v>184</v>
      </c>
      <c r="L67" s="17" t="s">
        <v>184</v>
      </c>
      <c r="M67" s="23" t="s">
        <v>185</v>
      </c>
      <c r="N67" s="23" t="s">
        <v>184</v>
      </c>
      <c r="O67" s="23" t="s">
        <v>184</v>
      </c>
      <c r="P67" s="23" t="s">
        <v>185</v>
      </c>
      <c r="Q67" s="23" t="s">
        <v>185</v>
      </c>
      <c r="R67" s="17" t="str">
        <f>IF('[1]dezechilibre UR'!S67&lt;0,"deficit",IF('[1]dezechilibre UR'!S67&gt;0,"excedent",0))</f>
        <v>excedent</v>
      </c>
      <c r="S67" s="23" t="s">
        <v>185</v>
      </c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37"/>
    </row>
    <row r="68" spans="1:34" s="7" customFormat="1" x14ac:dyDescent="0.25">
      <c r="A68" s="30">
        <v>66</v>
      </c>
      <c r="B68" s="18" t="s">
        <v>153</v>
      </c>
      <c r="C68" s="18" t="s">
        <v>154</v>
      </c>
      <c r="D68" s="23" t="s">
        <v>184</v>
      </c>
      <c r="E68" s="17" t="s">
        <v>184</v>
      </c>
      <c r="F68" s="17">
        <v>0</v>
      </c>
      <c r="G68" s="17" t="s">
        <v>184</v>
      </c>
      <c r="H68" s="17">
        <v>0</v>
      </c>
      <c r="I68" s="17" t="s">
        <v>184</v>
      </c>
      <c r="J68" s="17" t="s">
        <v>185</v>
      </c>
      <c r="K68" s="17" t="s">
        <v>184</v>
      </c>
      <c r="L68" s="17" t="s">
        <v>184</v>
      </c>
      <c r="M68" s="23" t="s">
        <v>184</v>
      </c>
      <c r="N68" s="23" t="s">
        <v>185</v>
      </c>
      <c r="O68" s="23" t="s">
        <v>184</v>
      </c>
      <c r="P68" s="23" t="s">
        <v>185</v>
      </c>
      <c r="Q68" s="23" t="s">
        <v>184</v>
      </c>
      <c r="R68" s="17" t="str">
        <f>IF('[1]dezechilibre UR'!S68&lt;0,"deficit",IF('[1]dezechilibre UR'!S68&gt;0,"excedent",0))</f>
        <v>excedent</v>
      </c>
      <c r="S68" s="23" t="s">
        <v>185</v>
      </c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37"/>
    </row>
    <row r="69" spans="1:34" s="7" customFormat="1" x14ac:dyDescent="0.25">
      <c r="A69" s="30">
        <v>67</v>
      </c>
      <c r="B69" s="18" t="s">
        <v>33</v>
      </c>
      <c r="C69" s="18" t="s">
        <v>12</v>
      </c>
      <c r="D69" s="23" t="s">
        <v>185</v>
      </c>
      <c r="E69" s="17" t="s">
        <v>184</v>
      </c>
      <c r="F69" s="17" t="s">
        <v>185</v>
      </c>
      <c r="G69" s="17" t="s">
        <v>185</v>
      </c>
      <c r="H69" s="17" t="s">
        <v>185</v>
      </c>
      <c r="I69" s="17" t="s">
        <v>184</v>
      </c>
      <c r="J69" s="17" t="s">
        <v>184</v>
      </c>
      <c r="K69" s="17" t="s">
        <v>184</v>
      </c>
      <c r="L69" s="17" t="s">
        <v>184</v>
      </c>
      <c r="M69" s="23" t="s">
        <v>184</v>
      </c>
      <c r="N69" s="23" t="s">
        <v>185</v>
      </c>
      <c r="O69" s="23" t="s">
        <v>184</v>
      </c>
      <c r="P69" s="23" t="s">
        <v>184</v>
      </c>
      <c r="Q69" s="23" t="s">
        <v>184</v>
      </c>
      <c r="R69" s="17" t="str">
        <f>IF('[1]dezechilibre UR'!S69&lt;0,"deficit",IF('[1]dezechilibre UR'!S69&gt;0,"excedent",0))</f>
        <v>excedent</v>
      </c>
      <c r="S69" s="23" t="s">
        <v>185</v>
      </c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37"/>
    </row>
    <row r="70" spans="1:34" s="7" customFormat="1" x14ac:dyDescent="0.25">
      <c r="A70" s="30">
        <v>68</v>
      </c>
      <c r="B70" s="18" t="s">
        <v>34</v>
      </c>
      <c r="C70" s="18" t="s">
        <v>13</v>
      </c>
      <c r="D70" s="23" t="s">
        <v>185</v>
      </c>
      <c r="E70" s="17" t="s">
        <v>184</v>
      </c>
      <c r="F70" s="17" t="s">
        <v>184</v>
      </c>
      <c r="G70" s="17" t="s">
        <v>184</v>
      </c>
      <c r="H70" s="17" t="s">
        <v>185</v>
      </c>
      <c r="I70" s="17" t="s">
        <v>184</v>
      </c>
      <c r="J70" s="17" t="s">
        <v>184</v>
      </c>
      <c r="K70" s="17" t="s">
        <v>185</v>
      </c>
      <c r="L70" s="17" t="s">
        <v>185</v>
      </c>
      <c r="M70" s="23" t="s">
        <v>185</v>
      </c>
      <c r="N70" s="23" t="s">
        <v>184</v>
      </c>
      <c r="O70" s="23" t="s">
        <v>184</v>
      </c>
      <c r="P70" s="23" t="s">
        <v>184</v>
      </c>
      <c r="Q70" s="23" t="s">
        <v>184</v>
      </c>
      <c r="R70" s="17" t="str">
        <f>IF('[1]dezechilibre UR'!S70&lt;0,"deficit",IF('[1]dezechilibre UR'!S70&gt;0,"excedent",0))</f>
        <v>deficit</v>
      </c>
      <c r="S70" s="23" t="s">
        <v>184</v>
      </c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37"/>
    </row>
    <row r="71" spans="1:34" s="7" customFormat="1" x14ac:dyDescent="0.25">
      <c r="A71" s="30">
        <v>69</v>
      </c>
      <c r="B71" s="18" t="s">
        <v>155</v>
      </c>
      <c r="C71" s="18" t="s">
        <v>156</v>
      </c>
      <c r="D71" s="23" t="s">
        <v>185</v>
      </c>
      <c r="E71" s="17" t="s">
        <v>185</v>
      </c>
      <c r="F71" s="17" t="s">
        <v>185</v>
      </c>
      <c r="G71" s="17" t="s">
        <v>185</v>
      </c>
      <c r="H71" s="17" t="s">
        <v>185</v>
      </c>
      <c r="I71" s="17" t="s">
        <v>185</v>
      </c>
      <c r="J71" s="17" t="s">
        <v>184</v>
      </c>
      <c r="K71" s="17" t="s">
        <v>185</v>
      </c>
      <c r="L71" s="17" t="s">
        <v>185</v>
      </c>
      <c r="M71" s="23" t="s">
        <v>185</v>
      </c>
      <c r="N71" s="23" t="s">
        <v>185</v>
      </c>
      <c r="O71" s="23" t="s">
        <v>185</v>
      </c>
      <c r="P71" s="23" t="s">
        <v>184</v>
      </c>
      <c r="Q71" s="23" t="s">
        <v>184</v>
      </c>
      <c r="R71" s="17" t="str">
        <f>IF('[1]dezechilibre UR'!S71&lt;0,"deficit",IF('[1]dezechilibre UR'!S71&gt;0,"excedent",0))</f>
        <v>deficit</v>
      </c>
      <c r="S71" s="23" t="s">
        <v>185</v>
      </c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37"/>
    </row>
    <row r="72" spans="1:34" s="7" customFormat="1" x14ac:dyDescent="0.25">
      <c r="A72" s="30">
        <v>70</v>
      </c>
      <c r="B72" s="18" t="s">
        <v>35</v>
      </c>
      <c r="C72" s="18" t="s">
        <v>14</v>
      </c>
      <c r="D72" s="23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17">
        <f>IF('[1]dezechilibre UR'!S72&lt;0,"deficit",IF('[1]dezechilibre UR'!S72&gt;0,"excedent",0))</f>
        <v>0</v>
      </c>
      <c r="S72" s="23">
        <v>0</v>
      </c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37"/>
    </row>
    <row r="73" spans="1:34" s="7" customFormat="1" x14ac:dyDescent="0.25">
      <c r="A73" s="30">
        <v>71</v>
      </c>
      <c r="B73" s="18" t="s">
        <v>157</v>
      </c>
      <c r="C73" s="18" t="s">
        <v>158</v>
      </c>
      <c r="D73" s="23" t="s">
        <v>184</v>
      </c>
      <c r="E73" s="17" t="s">
        <v>184</v>
      </c>
      <c r="F73" s="17" t="s">
        <v>185</v>
      </c>
      <c r="G73" s="17" t="s">
        <v>185</v>
      </c>
      <c r="H73" s="17" t="s">
        <v>185</v>
      </c>
      <c r="I73" s="17" t="s">
        <v>184</v>
      </c>
      <c r="J73" s="17" t="s">
        <v>184</v>
      </c>
      <c r="K73" s="17" t="s">
        <v>184</v>
      </c>
      <c r="L73" s="17" t="s">
        <v>185</v>
      </c>
      <c r="M73" s="23" t="s">
        <v>185</v>
      </c>
      <c r="N73" s="23" t="s">
        <v>184</v>
      </c>
      <c r="O73" s="23" t="s">
        <v>184</v>
      </c>
      <c r="P73" s="23" t="s">
        <v>185</v>
      </c>
      <c r="Q73" s="23" t="s">
        <v>185</v>
      </c>
      <c r="R73" s="17" t="str">
        <f>IF('[1]dezechilibre UR'!S73&lt;0,"deficit",IF('[1]dezechilibre UR'!S73&gt;0,"excedent",0))</f>
        <v>deficit</v>
      </c>
      <c r="S73" s="23" t="s">
        <v>184</v>
      </c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37"/>
    </row>
    <row r="74" spans="1:34" s="7" customFormat="1" x14ac:dyDescent="0.25">
      <c r="A74" s="30">
        <v>72</v>
      </c>
      <c r="B74" s="18" t="s">
        <v>36</v>
      </c>
      <c r="C74" s="18" t="s">
        <v>15</v>
      </c>
      <c r="D74" s="23" t="s">
        <v>185</v>
      </c>
      <c r="E74" s="17" t="s">
        <v>184</v>
      </c>
      <c r="F74" s="17" t="s">
        <v>185</v>
      </c>
      <c r="G74" s="17" t="s">
        <v>185</v>
      </c>
      <c r="H74" s="17" t="s">
        <v>185</v>
      </c>
      <c r="I74" s="17" t="s">
        <v>185</v>
      </c>
      <c r="J74" s="17" t="s">
        <v>185</v>
      </c>
      <c r="K74" s="17" t="s">
        <v>185</v>
      </c>
      <c r="L74" s="17" t="s">
        <v>185</v>
      </c>
      <c r="M74" s="23" t="s">
        <v>185</v>
      </c>
      <c r="N74" s="23" t="s">
        <v>184</v>
      </c>
      <c r="O74" s="23" t="s">
        <v>185</v>
      </c>
      <c r="P74" s="23" t="s">
        <v>185</v>
      </c>
      <c r="Q74" s="23" t="s">
        <v>185</v>
      </c>
      <c r="R74" s="17" t="str">
        <f>IF('[1]dezechilibre UR'!S74&lt;0,"deficit",IF('[1]dezechilibre UR'!S74&gt;0,"excedent",0))</f>
        <v>deficit</v>
      </c>
      <c r="S74" s="23" t="s">
        <v>185</v>
      </c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37"/>
    </row>
    <row r="75" spans="1:34" s="7" customFormat="1" x14ac:dyDescent="0.25">
      <c r="A75" s="30">
        <v>73</v>
      </c>
      <c r="B75" s="18" t="s">
        <v>159</v>
      </c>
      <c r="C75" s="18" t="s">
        <v>160</v>
      </c>
      <c r="D75" s="23" t="s">
        <v>184</v>
      </c>
      <c r="E75" s="17" t="s">
        <v>185</v>
      </c>
      <c r="F75" s="17" t="s">
        <v>185</v>
      </c>
      <c r="G75" s="17" t="s">
        <v>185</v>
      </c>
      <c r="H75" s="17" t="s">
        <v>184</v>
      </c>
      <c r="I75" s="17" t="s">
        <v>184</v>
      </c>
      <c r="J75" s="17" t="s">
        <v>184</v>
      </c>
      <c r="K75" s="17" t="s">
        <v>184</v>
      </c>
      <c r="L75" s="17" t="s">
        <v>184</v>
      </c>
      <c r="M75" s="23" t="s">
        <v>184</v>
      </c>
      <c r="N75" s="23" t="s">
        <v>184</v>
      </c>
      <c r="O75" s="23" t="s">
        <v>184</v>
      </c>
      <c r="P75" s="23" t="s">
        <v>184</v>
      </c>
      <c r="Q75" s="23" t="s">
        <v>184</v>
      </c>
      <c r="R75" s="17" t="str">
        <f>IF('[1]dezechilibre UR'!S75&lt;0,"deficit",IF('[1]dezechilibre UR'!S75&gt;0,"excedent",0))</f>
        <v>excedent</v>
      </c>
      <c r="S75" s="23" t="s">
        <v>184</v>
      </c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37"/>
    </row>
    <row r="76" spans="1:34" s="7" customFormat="1" x14ac:dyDescent="0.25">
      <c r="A76" s="30">
        <v>74</v>
      </c>
      <c r="B76" s="18" t="s">
        <v>48</v>
      </c>
      <c r="C76" s="18" t="s">
        <v>47</v>
      </c>
      <c r="D76" s="23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23">
        <v>0</v>
      </c>
      <c r="N76" s="23">
        <v>0</v>
      </c>
      <c r="O76" s="23" t="s">
        <v>185</v>
      </c>
      <c r="P76" s="23">
        <v>0</v>
      </c>
      <c r="Q76" s="23">
        <v>0</v>
      </c>
      <c r="R76" s="17">
        <f>IF('[1]dezechilibre UR'!S76&lt;0,"deficit",IF('[1]dezechilibre UR'!S76&gt;0,"excedent",0))</f>
        <v>0</v>
      </c>
      <c r="S76" s="23">
        <v>0</v>
      </c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37"/>
    </row>
    <row r="77" spans="1:34" s="7" customFormat="1" x14ac:dyDescent="0.25">
      <c r="A77" s="30">
        <v>75</v>
      </c>
      <c r="B77" s="18" t="s">
        <v>161</v>
      </c>
      <c r="C77" s="18" t="s">
        <v>162</v>
      </c>
      <c r="D77" s="23" t="s">
        <v>185</v>
      </c>
      <c r="E77" s="17" t="s">
        <v>184</v>
      </c>
      <c r="F77" s="17" t="s">
        <v>185</v>
      </c>
      <c r="G77" s="17" t="s">
        <v>185</v>
      </c>
      <c r="H77" s="17" t="s">
        <v>185</v>
      </c>
      <c r="I77" s="17" t="s">
        <v>185</v>
      </c>
      <c r="J77" s="17" t="s">
        <v>184</v>
      </c>
      <c r="K77" s="17" t="s">
        <v>184</v>
      </c>
      <c r="L77" s="17" t="s">
        <v>184</v>
      </c>
      <c r="M77" s="23" t="s">
        <v>184</v>
      </c>
      <c r="N77" s="23" t="s">
        <v>185</v>
      </c>
      <c r="O77" s="23" t="s">
        <v>184</v>
      </c>
      <c r="P77" s="23" t="s">
        <v>185</v>
      </c>
      <c r="Q77" s="23" t="s">
        <v>184</v>
      </c>
      <c r="R77" s="17" t="str">
        <f>IF('[1]dezechilibre UR'!S77&lt;0,"deficit",IF('[1]dezechilibre UR'!S77&gt;0,"excedent",0))</f>
        <v>excedent</v>
      </c>
      <c r="S77" s="23" t="s">
        <v>184</v>
      </c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37"/>
    </row>
    <row r="78" spans="1:34" s="7" customFormat="1" x14ac:dyDescent="0.25">
      <c r="A78" s="30">
        <v>76</v>
      </c>
      <c r="B78" s="18" t="s">
        <v>163</v>
      </c>
      <c r="C78" s="18" t="s">
        <v>164</v>
      </c>
      <c r="D78" s="23">
        <v>0</v>
      </c>
      <c r="E78" s="17" t="s">
        <v>185</v>
      </c>
      <c r="F78" s="17" t="s">
        <v>184</v>
      </c>
      <c r="G78" s="17" t="s">
        <v>185</v>
      </c>
      <c r="H78" s="17">
        <v>0</v>
      </c>
      <c r="I78" s="17" t="s">
        <v>184</v>
      </c>
      <c r="J78" s="17">
        <v>0</v>
      </c>
      <c r="K78" s="17">
        <v>0</v>
      </c>
      <c r="L78" s="17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17">
        <f>IF('[1]dezechilibre UR'!S78&lt;0,"deficit",IF('[1]dezechilibre UR'!S78&gt;0,"excedent",0))</f>
        <v>0</v>
      </c>
      <c r="S78" s="23">
        <v>0</v>
      </c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37"/>
    </row>
    <row r="79" spans="1:34" s="7" customFormat="1" x14ac:dyDescent="0.25">
      <c r="A79" s="30">
        <v>77</v>
      </c>
      <c r="B79" s="18" t="s">
        <v>165</v>
      </c>
      <c r="C79" s="18" t="s">
        <v>166</v>
      </c>
      <c r="D79" s="23" t="s">
        <v>184</v>
      </c>
      <c r="E79" s="17" t="s">
        <v>184</v>
      </c>
      <c r="F79" s="17" t="s">
        <v>184</v>
      </c>
      <c r="G79" s="17" t="s">
        <v>185</v>
      </c>
      <c r="H79" s="17" t="s">
        <v>185</v>
      </c>
      <c r="I79" s="17" t="s">
        <v>185</v>
      </c>
      <c r="J79" s="17" t="s">
        <v>184</v>
      </c>
      <c r="K79" s="17" t="s">
        <v>185</v>
      </c>
      <c r="L79" s="17" t="s">
        <v>185</v>
      </c>
      <c r="M79" s="23" t="s">
        <v>185</v>
      </c>
      <c r="N79" s="23" t="s">
        <v>184</v>
      </c>
      <c r="O79" s="23" t="s">
        <v>185</v>
      </c>
      <c r="P79" s="23" t="s">
        <v>184</v>
      </c>
      <c r="Q79" s="23" t="s">
        <v>184</v>
      </c>
      <c r="R79" s="17" t="str">
        <f>IF('[1]dezechilibre UR'!S79&lt;0,"deficit",IF('[1]dezechilibre UR'!S79&gt;0,"excedent",0))</f>
        <v>deficit</v>
      </c>
      <c r="S79" s="23" t="s">
        <v>185</v>
      </c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37"/>
    </row>
    <row r="80" spans="1:34" s="7" customFormat="1" x14ac:dyDescent="0.25">
      <c r="A80" s="30">
        <v>78</v>
      </c>
      <c r="B80" s="18" t="s">
        <v>167</v>
      </c>
      <c r="C80" s="18" t="s">
        <v>168</v>
      </c>
      <c r="D80" s="23" t="s">
        <v>184</v>
      </c>
      <c r="E80" s="17" t="s">
        <v>185</v>
      </c>
      <c r="F80" s="17" t="s">
        <v>185</v>
      </c>
      <c r="G80" s="17" t="s">
        <v>185</v>
      </c>
      <c r="H80" s="17" t="s">
        <v>184</v>
      </c>
      <c r="I80" s="17" t="s">
        <v>184</v>
      </c>
      <c r="J80" s="17" t="s">
        <v>184</v>
      </c>
      <c r="K80" s="17" t="s">
        <v>184</v>
      </c>
      <c r="L80" s="17" t="s">
        <v>184</v>
      </c>
      <c r="M80" s="23" t="s">
        <v>184</v>
      </c>
      <c r="N80" s="23" t="s">
        <v>185</v>
      </c>
      <c r="O80" s="23" t="s">
        <v>185</v>
      </c>
      <c r="P80" s="23" t="s">
        <v>184</v>
      </c>
      <c r="Q80" s="23" t="s">
        <v>185</v>
      </c>
      <c r="R80" s="17" t="str">
        <f>IF('[1]dezechilibre UR'!S80&lt;0,"deficit",IF('[1]dezechilibre UR'!S80&gt;0,"excedent",0))</f>
        <v>deficit</v>
      </c>
      <c r="S80" s="23" t="s">
        <v>185</v>
      </c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37"/>
    </row>
    <row r="81" spans="1:34" s="7" customFormat="1" x14ac:dyDescent="0.25">
      <c r="A81" s="30">
        <v>79</v>
      </c>
      <c r="B81" s="18" t="s">
        <v>43</v>
      </c>
      <c r="C81" s="18" t="s">
        <v>169</v>
      </c>
      <c r="D81" s="23" t="s">
        <v>184</v>
      </c>
      <c r="E81" s="17" t="s">
        <v>184</v>
      </c>
      <c r="F81" s="17" t="s">
        <v>184</v>
      </c>
      <c r="G81" s="17" t="s">
        <v>184</v>
      </c>
      <c r="H81" s="17" t="s">
        <v>184</v>
      </c>
      <c r="I81" s="17" t="s">
        <v>184</v>
      </c>
      <c r="J81" s="17" t="s">
        <v>184</v>
      </c>
      <c r="K81" s="17" t="s">
        <v>184</v>
      </c>
      <c r="L81" s="17" t="s">
        <v>184</v>
      </c>
      <c r="M81" s="23" t="s">
        <v>184</v>
      </c>
      <c r="N81" s="23" t="s">
        <v>184</v>
      </c>
      <c r="O81" s="23" t="s">
        <v>185</v>
      </c>
      <c r="P81" s="23" t="s">
        <v>184</v>
      </c>
      <c r="Q81" s="23" t="s">
        <v>185</v>
      </c>
      <c r="R81" s="17" t="str">
        <f>IF('[1]dezechilibre UR'!S81&lt;0,"deficit",IF('[1]dezechilibre UR'!S81&gt;0,"excedent",0))</f>
        <v>excedent</v>
      </c>
      <c r="S81" s="23" t="s">
        <v>185</v>
      </c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37"/>
    </row>
    <row r="82" spans="1:34" s="7" customFormat="1" x14ac:dyDescent="0.25">
      <c r="A82" s="30">
        <v>80</v>
      </c>
      <c r="B82" s="18" t="s">
        <v>170</v>
      </c>
      <c r="C82" s="18" t="s">
        <v>171</v>
      </c>
      <c r="D82" s="23" t="s">
        <v>185</v>
      </c>
      <c r="E82" s="17" t="s">
        <v>185</v>
      </c>
      <c r="F82" s="17" t="s">
        <v>185</v>
      </c>
      <c r="G82" s="17" t="s">
        <v>185</v>
      </c>
      <c r="H82" s="17" t="s">
        <v>185</v>
      </c>
      <c r="I82" s="17" t="s">
        <v>185</v>
      </c>
      <c r="J82" s="17" t="s">
        <v>185</v>
      </c>
      <c r="K82" s="17" t="s">
        <v>184</v>
      </c>
      <c r="L82" s="17" t="s">
        <v>185</v>
      </c>
      <c r="M82" s="23" t="s">
        <v>185</v>
      </c>
      <c r="N82" s="23" t="s">
        <v>185</v>
      </c>
      <c r="O82" s="23" t="s">
        <v>185</v>
      </c>
      <c r="P82" s="23" t="s">
        <v>184</v>
      </c>
      <c r="Q82" s="23" t="s">
        <v>184</v>
      </c>
      <c r="R82" s="17" t="str">
        <f>IF('[1]dezechilibre UR'!S87&lt;0,"deficit",IF('[1]dezechilibre UR'!S87&gt;0,"excedent",0))</f>
        <v>excedent</v>
      </c>
      <c r="S82" s="23" t="s">
        <v>185</v>
      </c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37"/>
    </row>
    <row r="83" spans="1:34" s="7" customFormat="1" x14ac:dyDescent="0.25">
      <c r="A83" s="30">
        <v>81</v>
      </c>
      <c r="B83" s="18" t="s">
        <v>172</v>
      </c>
      <c r="C83" s="18" t="s">
        <v>173</v>
      </c>
      <c r="D83" s="23" t="s">
        <v>185</v>
      </c>
      <c r="E83" s="17" t="s">
        <v>185</v>
      </c>
      <c r="F83" s="17" t="s">
        <v>185</v>
      </c>
      <c r="G83" s="17" t="s">
        <v>185</v>
      </c>
      <c r="H83" s="17" t="s">
        <v>185</v>
      </c>
      <c r="I83" s="17" t="s">
        <v>185</v>
      </c>
      <c r="J83" s="17" t="s">
        <v>185</v>
      </c>
      <c r="K83" s="17" t="s">
        <v>185</v>
      </c>
      <c r="L83" s="17" t="s">
        <v>185</v>
      </c>
      <c r="M83" s="23" t="s">
        <v>185</v>
      </c>
      <c r="N83" s="23" t="s">
        <v>185</v>
      </c>
      <c r="O83" s="23" t="s">
        <v>185</v>
      </c>
      <c r="P83" s="23" t="s">
        <v>185</v>
      </c>
      <c r="Q83" s="23" t="s">
        <v>185</v>
      </c>
      <c r="R83" s="17" t="str">
        <f>IF('[1]dezechilibre UR'!S88&lt;0,"deficit",IF('[1]dezechilibre UR'!S88&gt;0,"excedent",0))</f>
        <v>deficit</v>
      </c>
      <c r="S83" s="23" t="s">
        <v>185</v>
      </c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37"/>
    </row>
    <row r="84" spans="1:34" s="7" customFormat="1" x14ac:dyDescent="0.25">
      <c r="A84" s="30">
        <v>82</v>
      </c>
      <c r="B84" s="18" t="s">
        <v>174</v>
      </c>
      <c r="C84" s="18" t="s">
        <v>175</v>
      </c>
      <c r="D84" s="23" t="s">
        <v>185</v>
      </c>
      <c r="E84" s="17" t="s">
        <v>185</v>
      </c>
      <c r="F84" s="17" t="s">
        <v>185</v>
      </c>
      <c r="G84" s="17" t="s">
        <v>185</v>
      </c>
      <c r="H84" s="17" t="s">
        <v>185</v>
      </c>
      <c r="I84" s="17" t="s">
        <v>185</v>
      </c>
      <c r="J84" s="17" t="s">
        <v>185</v>
      </c>
      <c r="K84" s="17" t="s">
        <v>185</v>
      </c>
      <c r="L84" s="17" t="s">
        <v>185</v>
      </c>
      <c r="M84" s="23" t="s">
        <v>185</v>
      </c>
      <c r="N84" s="23" t="s">
        <v>185</v>
      </c>
      <c r="O84" s="23" t="s">
        <v>185</v>
      </c>
      <c r="P84" s="23" t="s">
        <v>185</v>
      </c>
      <c r="Q84" s="23" t="s">
        <v>185</v>
      </c>
      <c r="R84" s="17" t="str">
        <f>IF('[1]dezechilibre UR'!S89&lt;0,"deficit",IF('[1]dezechilibre UR'!S89&gt;0,"excedent",0))</f>
        <v>deficit</v>
      </c>
      <c r="S84" s="23" t="s">
        <v>185</v>
      </c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37"/>
    </row>
    <row r="85" spans="1:34" s="7" customFormat="1" x14ac:dyDescent="0.25">
      <c r="A85" s="30">
        <v>83</v>
      </c>
      <c r="B85" s="18" t="s">
        <v>176</v>
      </c>
      <c r="C85" s="18" t="s">
        <v>177</v>
      </c>
      <c r="D85" s="23" t="s">
        <v>184</v>
      </c>
      <c r="E85" s="17" t="s">
        <v>184</v>
      </c>
      <c r="F85" s="17" t="s">
        <v>184</v>
      </c>
      <c r="G85" s="17" t="s">
        <v>185</v>
      </c>
      <c r="H85" s="17" t="s">
        <v>185</v>
      </c>
      <c r="I85" s="17" t="s">
        <v>185</v>
      </c>
      <c r="J85" s="17" t="s">
        <v>185</v>
      </c>
      <c r="K85" s="17" t="s">
        <v>185</v>
      </c>
      <c r="L85" s="17" t="s">
        <v>185</v>
      </c>
      <c r="M85" s="23" t="s">
        <v>185</v>
      </c>
      <c r="N85" s="23" t="s">
        <v>184</v>
      </c>
      <c r="O85" s="23" t="s">
        <v>184</v>
      </c>
      <c r="P85" s="23" t="s">
        <v>184</v>
      </c>
      <c r="Q85" s="23" t="s">
        <v>184</v>
      </c>
      <c r="R85" s="17" t="str">
        <f>IF('[1]dezechilibre UR'!S90&lt;0,"deficit",IF('[1]dezechilibre UR'!S90&gt;0,"excedent",0))</f>
        <v>excedent</v>
      </c>
      <c r="S85" s="23" t="s">
        <v>184</v>
      </c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37"/>
    </row>
    <row r="86" spans="1:34" s="7" customFormat="1" x14ac:dyDescent="0.25">
      <c r="A86" s="30">
        <v>84</v>
      </c>
      <c r="B86" s="18" t="s">
        <v>52</v>
      </c>
      <c r="C86" s="18" t="s">
        <v>51</v>
      </c>
      <c r="D86" s="23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17">
        <f>IF('[1]dezechilibre UR'!S91&lt;0,"deficit",IF('[1]dezechilibre UR'!S91&gt;0,"excedent",0))</f>
        <v>0</v>
      </c>
      <c r="S86" s="23">
        <v>0</v>
      </c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37"/>
    </row>
    <row r="87" spans="1:34" s="7" customFormat="1" x14ac:dyDescent="0.25">
      <c r="A87" s="30">
        <v>85</v>
      </c>
      <c r="B87" s="18" t="s">
        <v>178</v>
      </c>
      <c r="C87" s="18" t="s">
        <v>179</v>
      </c>
      <c r="D87" s="23">
        <v>0</v>
      </c>
      <c r="E87" s="17" t="s">
        <v>184</v>
      </c>
      <c r="F87" s="17" t="s">
        <v>184</v>
      </c>
      <c r="G87" s="17" t="s">
        <v>184</v>
      </c>
      <c r="H87" s="17" t="s">
        <v>184</v>
      </c>
      <c r="I87" s="17" t="s">
        <v>184</v>
      </c>
      <c r="J87" s="17" t="s">
        <v>184</v>
      </c>
      <c r="K87" s="17" t="s">
        <v>184</v>
      </c>
      <c r="L87" s="17" t="s">
        <v>184</v>
      </c>
      <c r="M87" s="23" t="s">
        <v>184</v>
      </c>
      <c r="N87" s="23" t="s">
        <v>184</v>
      </c>
      <c r="O87" s="23" t="s">
        <v>184</v>
      </c>
      <c r="P87" s="23" t="s">
        <v>184</v>
      </c>
      <c r="Q87" s="23" t="s">
        <v>184</v>
      </c>
      <c r="R87" s="17" t="str">
        <f>IF('[1]dezechilibre UR'!S92&lt;0,"deficit",IF('[1]dezechilibre UR'!S92&gt;0,"excedent",0))</f>
        <v>excedent</v>
      </c>
      <c r="S87" s="23" t="s">
        <v>184</v>
      </c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37"/>
    </row>
    <row r="88" spans="1:34" s="7" customFormat="1" x14ac:dyDescent="0.25">
      <c r="A88" s="30">
        <v>86</v>
      </c>
      <c r="B88" s="18" t="s">
        <v>46</v>
      </c>
      <c r="C88" s="18" t="s">
        <v>45</v>
      </c>
      <c r="D88" s="23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17">
        <f>IF('[1]dezechilibre UR'!S93&lt;0,"deficit",IF('[1]dezechilibre UR'!S93&gt;0,"excedent",0))</f>
        <v>0</v>
      </c>
      <c r="S88" s="23">
        <v>0</v>
      </c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37"/>
    </row>
    <row r="89" spans="1:34" s="7" customFormat="1" x14ac:dyDescent="0.25">
      <c r="A89" s="30">
        <v>87</v>
      </c>
      <c r="B89" s="18" t="s">
        <v>37</v>
      </c>
      <c r="C89" s="18" t="s">
        <v>16</v>
      </c>
      <c r="D89" s="23" t="s">
        <v>185</v>
      </c>
      <c r="E89" s="17" t="s">
        <v>184</v>
      </c>
      <c r="F89" s="17" t="s">
        <v>184</v>
      </c>
      <c r="G89" s="17" t="s">
        <v>184</v>
      </c>
      <c r="H89" s="17" t="s">
        <v>184</v>
      </c>
      <c r="I89" s="17" t="s">
        <v>184</v>
      </c>
      <c r="J89" s="17" t="s">
        <v>184</v>
      </c>
      <c r="K89" s="17" t="s">
        <v>184</v>
      </c>
      <c r="L89" s="17" t="s">
        <v>184</v>
      </c>
      <c r="M89" s="17" t="s">
        <v>185</v>
      </c>
      <c r="N89" s="17" t="s">
        <v>185</v>
      </c>
      <c r="O89" s="17" t="s">
        <v>184</v>
      </c>
      <c r="P89" s="17" t="s">
        <v>184</v>
      </c>
      <c r="Q89" s="17" t="s">
        <v>184</v>
      </c>
      <c r="R89" s="17" t="str">
        <f>IF('[1]dezechilibre UR'!S94&lt;0,"deficit",IF('[1]dezechilibre UR'!S94&gt;0,"excedent",0))</f>
        <v>excedent</v>
      </c>
      <c r="S89" s="17" t="s">
        <v>185</v>
      </c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21"/>
    </row>
    <row r="90" spans="1:34" s="7" customFormat="1" x14ac:dyDescent="0.25">
      <c r="A90" s="30">
        <v>88</v>
      </c>
      <c r="B90" s="18" t="s">
        <v>180</v>
      </c>
      <c r="C90" s="18" t="s">
        <v>181</v>
      </c>
      <c r="D90" s="23" t="s">
        <v>184</v>
      </c>
      <c r="E90" s="17" t="s">
        <v>184</v>
      </c>
      <c r="F90" s="17" t="s">
        <v>184</v>
      </c>
      <c r="G90" s="17" t="s">
        <v>184</v>
      </c>
      <c r="H90" s="17" t="s">
        <v>184</v>
      </c>
      <c r="I90" s="17" t="s">
        <v>184</v>
      </c>
      <c r="J90" s="17" t="s">
        <v>184</v>
      </c>
      <c r="K90" s="17" t="s">
        <v>184</v>
      </c>
      <c r="L90" s="17" t="s">
        <v>184</v>
      </c>
      <c r="M90" s="17" t="s">
        <v>184</v>
      </c>
      <c r="N90" s="17" t="s">
        <v>184</v>
      </c>
      <c r="O90" s="17" t="s">
        <v>184</v>
      </c>
      <c r="P90" s="17" t="s">
        <v>184</v>
      </c>
      <c r="Q90" s="17" t="s">
        <v>184</v>
      </c>
      <c r="R90" s="17" t="str">
        <f>IF('[1]dezechilibre UR'!S95&lt;0,"deficit",IF('[1]dezechilibre UR'!S95&gt;0,"excedent",0))</f>
        <v>excedent</v>
      </c>
      <c r="S90" s="17" t="s">
        <v>184</v>
      </c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21"/>
    </row>
    <row r="91" spans="1:34" s="7" customFormat="1" ht="16.5" thickBot="1" x14ac:dyDescent="0.3">
      <c r="A91" s="30">
        <v>89</v>
      </c>
      <c r="B91" s="22" t="s">
        <v>182</v>
      </c>
      <c r="C91" s="22" t="s">
        <v>183</v>
      </c>
      <c r="D91" s="23">
        <v>0</v>
      </c>
      <c r="E91" s="23" t="s">
        <v>184</v>
      </c>
      <c r="F91" s="23">
        <v>0</v>
      </c>
      <c r="G91" s="23">
        <v>0</v>
      </c>
      <c r="H91" s="23" t="s">
        <v>184</v>
      </c>
      <c r="I91" s="23" t="s">
        <v>184</v>
      </c>
      <c r="J91" s="23" t="s">
        <v>184</v>
      </c>
      <c r="K91" s="23">
        <v>0</v>
      </c>
      <c r="L91" s="23" t="s">
        <v>184</v>
      </c>
      <c r="M91" s="39">
        <v>0</v>
      </c>
      <c r="N91" s="39" t="s">
        <v>185</v>
      </c>
      <c r="O91" s="39">
        <v>0</v>
      </c>
      <c r="P91" s="39">
        <v>0</v>
      </c>
      <c r="Q91" s="39">
        <v>0</v>
      </c>
      <c r="R91" s="23">
        <f>IF('[1]dezechilibre UR'!S86&lt;0,"deficit",IF('[1]dezechilibre UR'!S86&gt;0,"excedent",0))</f>
        <v>0</v>
      </c>
      <c r="S91" s="39">
        <v>0</v>
      </c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40"/>
    </row>
    <row r="92" spans="1:34" s="12" customFormat="1" ht="16.5" thickBot="1" x14ac:dyDescent="0.3">
      <c r="A92" s="8"/>
      <c r="B92" s="9"/>
      <c r="C92" s="9"/>
      <c r="D92" s="10"/>
      <c r="E92" s="11"/>
    </row>
    <row r="93" spans="1:34" s="24" customFormat="1" ht="19.5" thickBot="1" x14ac:dyDescent="0.3">
      <c r="A93" s="25"/>
      <c r="B93" s="47">
        <f>SUM(D93:AH93)</f>
        <v>4641.7157189999962</v>
      </c>
      <c r="C93" s="48" t="s">
        <v>50</v>
      </c>
      <c r="D93" s="42">
        <v>1429.6070660000005</v>
      </c>
      <c r="E93" s="43">
        <v>3468.7698239999986</v>
      </c>
      <c r="F93" s="43">
        <v>-7177.5921940000017</v>
      </c>
      <c r="G93" s="43">
        <v>-3200.936561</v>
      </c>
      <c r="H93" s="43">
        <v>-5351.4015650000001</v>
      </c>
      <c r="I93" s="43">
        <v>12001.515420000002</v>
      </c>
      <c r="J93" s="43">
        <v>8925.9039090000006</v>
      </c>
      <c r="K93" s="44">
        <v>5964.8685649999979</v>
      </c>
      <c r="L93" s="43">
        <v>5998.3179249999994</v>
      </c>
      <c r="M93" s="44">
        <v>-553.87716099999989</v>
      </c>
      <c r="N93" s="44">
        <v>-4076.4617670000007</v>
      </c>
      <c r="O93" s="44">
        <v>275.12084300000009</v>
      </c>
      <c r="P93" s="44">
        <v>-2434.554020999999</v>
      </c>
      <c r="Q93" s="44">
        <v>-4260.4796480000005</v>
      </c>
      <c r="R93" s="50">
        <f>'[1]dezechilibre UR'!S96</f>
        <v>-4973.9485210000003</v>
      </c>
      <c r="S93" s="44">
        <v>-1393.1363949999993</v>
      </c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</row>
    <row r="94" spans="1:34" ht="33.6" customHeight="1" thickBot="1" x14ac:dyDescent="0.3">
      <c r="B94" s="47">
        <f>SUM(D94:AH94)</f>
        <v>4641715.7189999959</v>
      </c>
      <c r="C94" s="49" t="s">
        <v>49</v>
      </c>
      <c r="D94" s="45">
        <f>D93*1000</f>
        <v>1429607.0660000006</v>
      </c>
      <c r="E94" s="44">
        <f t="shared" ref="E94:AH94" si="0">E93*1000</f>
        <v>3468769.8239999986</v>
      </c>
      <c r="F94" s="44">
        <f t="shared" si="0"/>
        <v>-7177592.194000002</v>
      </c>
      <c r="G94" s="44">
        <f t="shared" si="0"/>
        <v>-3200936.5609999998</v>
      </c>
      <c r="H94" s="44">
        <f t="shared" si="0"/>
        <v>-5351401.5650000004</v>
      </c>
      <c r="I94" s="44">
        <f t="shared" si="0"/>
        <v>12001515.420000002</v>
      </c>
      <c r="J94" s="44">
        <f t="shared" si="0"/>
        <v>8925903.909</v>
      </c>
      <c r="K94" s="44">
        <f t="shared" si="0"/>
        <v>5964868.5649999976</v>
      </c>
      <c r="L94" s="44">
        <f t="shared" si="0"/>
        <v>5998317.9249999998</v>
      </c>
      <c r="M94" s="44">
        <f t="shared" si="0"/>
        <v>-553877.16099999985</v>
      </c>
      <c r="N94" s="44">
        <f t="shared" si="0"/>
        <v>-4076461.7670000009</v>
      </c>
      <c r="O94" s="44">
        <f t="shared" si="0"/>
        <v>275120.84300000011</v>
      </c>
      <c r="P94" s="44">
        <f t="shared" si="0"/>
        <v>-2434554.0209999988</v>
      </c>
      <c r="Q94" s="44">
        <f t="shared" si="0"/>
        <v>-4260479.648</v>
      </c>
      <c r="R94" s="44">
        <f t="shared" si="0"/>
        <v>-4973948.5210000006</v>
      </c>
      <c r="S94" s="44">
        <f t="shared" si="0"/>
        <v>-1393136.3949999993</v>
      </c>
      <c r="T94" s="44">
        <f t="shared" si="0"/>
        <v>0</v>
      </c>
      <c r="U94" s="44">
        <f t="shared" si="0"/>
        <v>0</v>
      </c>
      <c r="V94" s="44">
        <f t="shared" si="0"/>
        <v>0</v>
      </c>
      <c r="W94" s="44">
        <f t="shared" si="0"/>
        <v>0</v>
      </c>
      <c r="X94" s="44">
        <f t="shared" si="0"/>
        <v>0</v>
      </c>
      <c r="Y94" s="44">
        <f t="shared" si="0"/>
        <v>0</v>
      </c>
      <c r="Z94" s="44">
        <f t="shared" si="0"/>
        <v>0</v>
      </c>
      <c r="AA94" s="44">
        <f t="shared" si="0"/>
        <v>0</v>
      </c>
      <c r="AB94" s="44">
        <f t="shared" si="0"/>
        <v>0</v>
      </c>
      <c r="AC94" s="44">
        <f t="shared" si="0"/>
        <v>0</v>
      </c>
      <c r="AD94" s="44">
        <f t="shared" si="0"/>
        <v>0</v>
      </c>
      <c r="AE94" s="44">
        <f t="shared" si="0"/>
        <v>0</v>
      </c>
      <c r="AF94" s="44">
        <f t="shared" si="0"/>
        <v>0</v>
      </c>
      <c r="AG94" s="44">
        <f t="shared" si="0"/>
        <v>0</v>
      </c>
      <c r="AH94" s="46">
        <f t="shared" si="0"/>
        <v>0</v>
      </c>
    </row>
    <row r="95" spans="1:34" x14ac:dyDescent="0.25">
      <c r="D95" s="16"/>
      <c r="E95" s="16"/>
      <c r="F95" s="16"/>
      <c r="G95" s="16"/>
    </row>
    <row r="96" spans="1:34" x14ac:dyDescent="0.25">
      <c r="C96" s="26"/>
    </row>
  </sheetData>
  <conditionalFormatting sqref="C95">
    <cfRule type="cellIs" dxfId="8" priority="32" operator="lessThan">
      <formula>0</formula>
    </cfRule>
  </conditionalFormatting>
  <conditionalFormatting sqref="D94:AH94">
    <cfRule type="cellIs" dxfId="7" priority="11" operator="lessThan">
      <formula>0</formula>
    </cfRule>
  </conditionalFormatting>
  <conditionalFormatting sqref="S93:V93">
    <cfRule type="cellIs" dxfId="6" priority="9" operator="lessThan">
      <formula>0</formula>
    </cfRule>
  </conditionalFormatting>
  <conditionalFormatting sqref="W93:AH93">
    <cfRule type="cellIs" dxfId="5" priority="8" operator="lessThan">
      <formula>0</formula>
    </cfRule>
  </conditionalFormatting>
  <conditionalFormatting sqref="K93 M93:Q93">
    <cfRule type="cellIs" dxfId="4" priority="5" operator="lessThan">
      <formula>0</formula>
    </cfRule>
  </conditionalFormatting>
  <conditionalFormatting sqref="D93:I93">
    <cfRule type="cellIs" dxfId="3" priority="4" operator="lessThan">
      <formula>0</formula>
    </cfRule>
  </conditionalFormatting>
  <conditionalFormatting sqref="J93">
    <cfRule type="cellIs" dxfId="2" priority="3" operator="lessThan">
      <formula>0</formula>
    </cfRule>
  </conditionalFormatting>
  <conditionalFormatting sqref="L93">
    <cfRule type="cellIs" dxfId="1" priority="2" operator="lessThan">
      <formula>0</formula>
    </cfRule>
  </conditionalFormatting>
  <conditionalFormatting sqref="R9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2018-10-17T11:56:14Z</dcterms:modified>
</cp:coreProperties>
</file>