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1.Ianuarie 2023\"/>
    </mc:Choice>
  </mc:AlternateContent>
  <xr:revisionPtr revIDLastSave="0" documentId="13_ncr:1_{A78D4116-7FBB-4BEB-A3DC-DBE8206EDCB6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39" i="2" l="1"/>
  <c r="G39" i="2"/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40" i="2"/>
  <c r="G40" i="2"/>
  <c r="F41" i="2"/>
  <c r="G41" i="2"/>
  <c r="F11" i="2" l="1"/>
  <c r="G11" i="2" l="1"/>
</calcChain>
</file>

<file path=xl/sharedStrings.xml><?xml version="1.0" encoding="utf-8"?>
<sst xmlns="http://schemas.openxmlformats.org/spreadsheetml/2006/main" count="47" uniqueCount="26">
  <si>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</si>
  <si>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</si>
  <si>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</si>
  <si>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</si>
  <si>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</si>
  <si>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</si>
  <si>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</si>
  <si>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</si>
  <si>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</si>
  <si>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</si>
  <si>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</si>
  <si>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</si>
  <si>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</si>
  <si>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</si>
  <si>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</si>
  <si>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</si>
  <si>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</si>
  <si>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</si>
  <si>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</si>
  <si>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</si>
  <si>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</si>
  <si>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 xml:space="preserve">OTS a vândut gaze de echilibrare  TSO sold balancing gases               </t>
  </si>
  <si>
    <t>JANUARY 2023</t>
  </si>
  <si>
    <t>luna IANUARIE 2023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</si>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</sst>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14" fontId="7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85" zoomScaleNormal="85" workbookViewId="0">
      <pane ySplit="10" topLeftCell="A38" activePane="bottomLeft" state="frozen"/>
      <selection pane="bottomLeft" activeCell="C42" sqref="C42"/>
    </sheetView>
  </sheetViews>
  <sheetFormatPr defaultColWidth="9.42578125" defaultRowHeight="14.25" x14ac:dyDescent="0.2"/>
  <cols>
    <col min="1" max="1" width="14" style="2" customWidth="1"/>
    <col min="2" max="2" width="32.42578125" style="1" bestFit="1" customWidth="1"/>
    <col min="3" max="3" width="23" style="7" customWidth="1"/>
    <col min="4" max="5" width="15.5703125" style="2" customWidth="1"/>
    <col min="6" max="6" width="21.5703125" style="2" customWidth="1"/>
    <col min="7" max="7" width="22.7109375" style="2" customWidth="1"/>
    <col min="8" max="9" width="14.5703125" style="1" customWidth="1"/>
    <col min="10" max="10" width="32.42578125" style="2" bestFit="1" customWidth="1"/>
    <col min="11" max="11" width="9.42578125" style="2" customWidth="1"/>
    <col min="12" max="16384" width="9.42578125" style="2"/>
  </cols>
  <sheetData>
    <row r="1" spans="1:9" ht="17.25" x14ac:dyDescent="0.2">
      <c r="A1" s="43" t="s">
        <v>6</v>
      </c>
      <c r="B1" s="43"/>
      <c r="C1" s="43"/>
      <c r="D1" s="43"/>
      <c r="E1" s="43"/>
      <c r="F1" s="43"/>
      <c r="G1" s="43"/>
    </row>
    <row r="2" spans="1:9" ht="17.25" x14ac:dyDescent="0.2">
      <c r="A2" s="43" t="s">
        <v>23</v>
      </c>
      <c r="B2" s="43"/>
      <c r="C2" s="43"/>
      <c r="D2" s="43"/>
      <c r="E2" s="43"/>
      <c r="F2" s="43"/>
      <c r="G2" s="43"/>
    </row>
    <row r="3" spans="1:9" ht="17.25" x14ac:dyDescent="0.2">
      <c r="A3" s="43" t="s">
        <v>7</v>
      </c>
      <c r="B3" s="43"/>
      <c r="C3" s="43"/>
      <c r="D3" s="43"/>
      <c r="E3" s="43"/>
      <c r="F3" s="43"/>
      <c r="G3" s="43"/>
    </row>
    <row r="4" spans="1:9" ht="18" thickBot="1" x14ac:dyDescent="0.25">
      <c r="A4" s="44" t="s">
        <v>22</v>
      </c>
      <c r="B4" s="44"/>
      <c r="C4" s="44"/>
      <c r="D4" s="44"/>
      <c r="E4" s="44"/>
      <c r="F4" s="45"/>
      <c r="G4" s="45"/>
    </row>
    <row r="5" spans="1:9" ht="16.5" x14ac:dyDescent="0.2">
      <c r="A5" s="33" t="s">
        <v>0</v>
      </c>
      <c r="B5" s="36" t="s">
        <v>16</v>
      </c>
      <c r="C5" s="25" t="s">
        <v>15</v>
      </c>
      <c r="D5" s="25" t="s">
        <v>13</v>
      </c>
      <c r="E5" s="28" t="s">
        <v>12</v>
      </c>
      <c r="F5" s="39" t="s">
        <v>19</v>
      </c>
      <c r="G5" s="40"/>
      <c r="H5" s="2"/>
      <c r="I5" s="2"/>
    </row>
    <row r="6" spans="1:9" ht="28.5" x14ac:dyDescent="0.2">
      <c r="A6" s="34"/>
      <c r="B6" s="37"/>
      <c r="C6" s="26"/>
      <c r="D6" s="26"/>
      <c r="E6" s="29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5"/>
      <c r="B7" s="38"/>
      <c r="C7" s="27"/>
      <c r="D7" s="27"/>
      <c r="E7" s="30"/>
      <c r="F7" s="5" t="s">
        <v>1</v>
      </c>
      <c r="G7" s="6" t="s">
        <v>2</v>
      </c>
      <c r="H7" s="2"/>
      <c r="I7" s="2"/>
    </row>
    <row r="8" spans="1:9" ht="16.5" x14ac:dyDescent="0.2">
      <c r="A8" s="33" t="s">
        <v>3</v>
      </c>
      <c r="B8" s="36" t="s">
        <v>17</v>
      </c>
      <c r="C8" s="25" t="s">
        <v>14</v>
      </c>
      <c r="D8" s="25"/>
      <c r="E8" s="28"/>
      <c r="F8" s="39" t="s">
        <v>20</v>
      </c>
      <c r="G8" s="40"/>
      <c r="H8" s="2"/>
      <c r="I8" s="2"/>
    </row>
    <row r="9" spans="1:9" ht="28.5" x14ac:dyDescent="0.2">
      <c r="A9" s="34"/>
      <c r="B9" s="37"/>
      <c r="C9" s="26"/>
      <c r="D9" s="26"/>
      <c r="E9" s="29"/>
      <c r="F9" s="3" t="s">
        <v>10</v>
      </c>
      <c r="G9" s="4" t="s">
        <v>11</v>
      </c>
      <c r="H9" s="2"/>
      <c r="I9" s="2"/>
    </row>
    <row r="10" spans="1:9" ht="15" thickBot="1" x14ac:dyDescent="0.25">
      <c r="A10" s="35"/>
      <c r="B10" s="38"/>
      <c r="C10" s="27"/>
      <c r="D10" s="27"/>
      <c r="E10" s="30"/>
      <c r="F10" s="5" t="s">
        <v>4</v>
      </c>
      <c r="G10" s="6" t="s">
        <v>5</v>
      </c>
      <c r="H10" s="2"/>
      <c r="I10" s="2"/>
    </row>
    <row r="11" spans="1:9" ht="32.1" customHeight="1" x14ac:dyDescent="0.2">
      <c r="A11" s="20">
        <v>44927</v>
      </c>
      <c r="B11" s="19" t="s">
        <v>21</v>
      </c>
      <c r="C11" s="21">
        <v>339.39</v>
      </c>
      <c r="D11" s="22">
        <v>305</v>
      </c>
      <c r="E11" s="22"/>
      <c r="F11" s="22">
        <f>IF(D11&lt;&gt;0,MIN(D11,C11*0.9),C11*0.9)</f>
        <v>305</v>
      </c>
      <c r="G11" s="23">
        <f>IF(E11&lt;&gt;0,MAX(E11,C11*1.1),C11*1.1)</f>
        <v>373.32900000000001</v>
      </c>
      <c r="H11" s="2"/>
      <c r="I11" s="2"/>
    </row>
    <row r="12" spans="1:9" ht="32.1" customHeight="1" x14ac:dyDescent="0.2">
      <c r="A12" s="13">
        <v>44928</v>
      </c>
      <c r="B12" s="19" t="s">
        <v>21</v>
      </c>
      <c r="C12" s="9">
        <v>340.7</v>
      </c>
      <c r="D12" s="10">
        <v>335</v>
      </c>
      <c r="E12" s="10"/>
      <c r="F12" s="10">
        <f t="shared" ref="F12:F41" si="0">IF(D12&lt;&gt;0,MIN(D12,C12*0.9),C12*0.9)</f>
        <v>306.63</v>
      </c>
      <c r="G12" s="14">
        <f t="shared" ref="G12:G41" si="1">IF(E12&lt;&gt;0,MAX(E12,C12*1.1),C12*1.1)</f>
        <v>374.77000000000004</v>
      </c>
      <c r="H12" s="2"/>
      <c r="I12" s="2"/>
    </row>
    <row r="13" spans="1:9" ht="32.1" customHeight="1" x14ac:dyDescent="0.2">
      <c r="A13" s="13">
        <v>44929</v>
      </c>
      <c r="B13" s="19" t="s">
        <v>21</v>
      </c>
      <c r="C13" s="9">
        <v>351.78</v>
      </c>
      <c r="D13" s="10">
        <v>347</v>
      </c>
      <c r="E13" s="10"/>
      <c r="F13" s="10">
        <f t="shared" si="0"/>
        <v>316.60199999999998</v>
      </c>
      <c r="G13" s="14">
        <f t="shared" si="1"/>
        <v>386.95800000000003</v>
      </c>
      <c r="H13" s="2"/>
      <c r="I13" s="2"/>
    </row>
    <row r="14" spans="1:9" ht="32.1" customHeight="1" x14ac:dyDescent="0.2">
      <c r="A14" s="13">
        <v>44930</v>
      </c>
      <c r="B14" s="19" t="s">
        <v>21</v>
      </c>
      <c r="C14" s="9">
        <v>343.64</v>
      </c>
      <c r="D14" s="10">
        <v>345</v>
      </c>
      <c r="E14" s="10"/>
      <c r="F14" s="10">
        <f t="shared" si="0"/>
        <v>309.27600000000001</v>
      </c>
      <c r="G14" s="14">
        <f t="shared" si="1"/>
        <v>378.00400000000002</v>
      </c>
      <c r="H14" s="2"/>
      <c r="I14" s="2"/>
    </row>
    <row r="15" spans="1:9" ht="32.1" customHeight="1" x14ac:dyDescent="0.2">
      <c r="A15" s="13">
        <v>44931</v>
      </c>
      <c r="B15" s="8"/>
      <c r="C15" s="9">
        <v>319.42</v>
      </c>
      <c r="D15" s="10"/>
      <c r="E15" s="10"/>
      <c r="F15" s="10">
        <f t="shared" si="0"/>
        <v>287.47800000000001</v>
      </c>
      <c r="G15" s="14">
        <f t="shared" si="1"/>
        <v>351.36200000000002</v>
      </c>
      <c r="H15" s="2"/>
      <c r="I15" s="2"/>
    </row>
    <row r="16" spans="1:9" ht="32.1" customHeight="1" x14ac:dyDescent="0.2">
      <c r="A16" s="13">
        <v>44932</v>
      </c>
      <c r="B16" s="19" t="s">
        <v>21</v>
      </c>
      <c r="C16" s="9">
        <v>319.43</v>
      </c>
      <c r="D16" s="10">
        <v>318</v>
      </c>
      <c r="E16" s="10"/>
      <c r="F16" s="10">
        <f t="shared" si="0"/>
        <v>287.48700000000002</v>
      </c>
      <c r="G16" s="14">
        <f t="shared" si="1"/>
        <v>351.37300000000005</v>
      </c>
      <c r="H16" s="2"/>
      <c r="I16" s="2"/>
    </row>
    <row r="17" spans="1:9" ht="32.1" customHeight="1" x14ac:dyDescent="0.2">
      <c r="A17" s="13">
        <v>44933</v>
      </c>
      <c r="B17" s="19" t="s">
        <v>21</v>
      </c>
      <c r="C17" s="9">
        <v>318.97000000000003</v>
      </c>
      <c r="D17" s="10">
        <v>318</v>
      </c>
      <c r="E17" s="10"/>
      <c r="F17" s="10">
        <f t="shared" si="0"/>
        <v>287.07300000000004</v>
      </c>
      <c r="G17" s="14">
        <f t="shared" si="1"/>
        <v>350.86700000000008</v>
      </c>
      <c r="H17" s="2"/>
      <c r="I17" s="2"/>
    </row>
    <row r="18" spans="1:9" ht="32.1" customHeight="1" x14ac:dyDescent="0.2">
      <c r="A18" s="13">
        <v>44934</v>
      </c>
      <c r="B18" s="19" t="s">
        <v>21</v>
      </c>
      <c r="C18" s="9">
        <v>324.12</v>
      </c>
      <c r="D18" s="10">
        <v>325</v>
      </c>
      <c r="E18" s="10"/>
      <c r="F18" s="10">
        <f t="shared" si="0"/>
        <v>291.70800000000003</v>
      </c>
      <c r="G18" s="14">
        <f t="shared" si="1"/>
        <v>356.53200000000004</v>
      </c>
      <c r="H18" s="2"/>
      <c r="I18" s="2"/>
    </row>
    <row r="19" spans="1:9" ht="32.1" customHeight="1" x14ac:dyDescent="0.2">
      <c r="A19" s="13">
        <v>44935</v>
      </c>
      <c r="B19" s="19" t="s">
        <v>21</v>
      </c>
      <c r="C19" s="9">
        <v>334.71</v>
      </c>
      <c r="D19" s="10">
        <v>330</v>
      </c>
      <c r="E19" s="10"/>
      <c r="F19" s="10">
        <f t="shared" si="0"/>
        <v>301.23899999999998</v>
      </c>
      <c r="G19" s="14">
        <f t="shared" si="1"/>
        <v>368.18099999999998</v>
      </c>
      <c r="H19" s="2"/>
      <c r="I19" s="2"/>
    </row>
    <row r="20" spans="1:9" ht="32.1" customHeight="1" x14ac:dyDescent="0.2">
      <c r="A20" s="13">
        <v>44936</v>
      </c>
      <c r="B20" s="19" t="s">
        <v>21</v>
      </c>
      <c r="C20" s="11">
        <v>336.97</v>
      </c>
      <c r="D20" s="10">
        <v>341</v>
      </c>
      <c r="E20" s="10"/>
      <c r="F20" s="10">
        <f t="shared" si="0"/>
        <v>303.27300000000002</v>
      </c>
      <c r="G20" s="14">
        <f t="shared" si="1"/>
        <v>370.66700000000009</v>
      </c>
      <c r="H20" s="2"/>
      <c r="I20" s="2"/>
    </row>
    <row r="21" spans="1:9" ht="32.1" customHeight="1" x14ac:dyDescent="0.2">
      <c r="A21" s="13">
        <v>44937</v>
      </c>
      <c r="B21" s="8"/>
      <c r="C21" s="9">
        <v>308.47000000000003</v>
      </c>
      <c r="D21" s="10"/>
      <c r="E21" s="10"/>
      <c r="F21" s="10">
        <f t="shared" si="0"/>
        <v>277.62300000000005</v>
      </c>
      <c r="G21" s="14">
        <f t="shared" si="1"/>
        <v>339.31700000000006</v>
      </c>
      <c r="H21" s="2"/>
      <c r="I21" s="2"/>
    </row>
    <row r="22" spans="1:9" ht="32.1" customHeight="1" x14ac:dyDescent="0.2">
      <c r="A22" s="13">
        <v>44938</v>
      </c>
      <c r="B22" s="8"/>
      <c r="C22" s="9">
        <v>323.04000000000002</v>
      </c>
      <c r="D22" s="10"/>
      <c r="E22" s="10"/>
      <c r="F22" s="10">
        <f t="shared" si="0"/>
        <v>290.73600000000005</v>
      </c>
      <c r="G22" s="14">
        <f t="shared" si="1"/>
        <v>355.34400000000005</v>
      </c>
      <c r="H22" s="2"/>
      <c r="I22" s="2"/>
    </row>
    <row r="23" spans="1:9" ht="32.1" customHeight="1" x14ac:dyDescent="0.2">
      <c r="A23" s="13">
        <v>44939</v>
      </c>
      <c r="B23" s="19" t="s">
        <v>21</v>
      </c>
      <c r="C23" s="9">
        <v>320.62</v>
      </c>
      <c r="D23" s="10">
        <v>329</v>
      </c>
      <c r="E23" s="10"/>
      <c r="F23" s="10">
        <f t="shared" si="0"/>
        <v>288.55799999999999</v>
      </c>
      <c r="G23" s="14">
        <f t="shared" si="1"/>
        <v>352.68200000000002</v>
      </c>
      <c r="H23" s="2"/>
      <c r="I23" s="2"/>
    </row>
    <row r="24" spans="1:9" ht="32.1" customHeight="1" x14ac:dyDescent="0.2">
      <c r="A24" s="13">
        <v>44940</v>
      </c>
      <c r="B24" s="8"/>
      <c r="C24" s="9">
        <v>318.45</v>
      </c>
      <c r="D24" s="10"/>
      <c r="E24" s="10"/>
      <c r="F24" s="10">
        <f t="shared" si="0"/>
        <v>286.60500000000002</v>
      </c>
      <c r="G24" s="14">
        <f t="shared" si="1"/>
        <v>350.29500000000002</v>
      </c>
      <c r="H24" s="2"/>
      <c r="I24" s="2"/>
    </row>
    <row r="25" spans="1:9" ht="32.1" customHeight="1" x14ac:dyDescent="0.2">
      <c r="A25" s="13">
        <v>44941</v>
      </c>
      <c r="B25" s="8"/>
      <c r="C25" s="9">
        <v>317.76</v>
      </c>
      <c r="D25" s="10"/>
      <c r="E25" s="10"/>
      <c r="F25" s="10">
        <f t="shared" si="0"/>
        <v>285.98399999999998</v>
      </c>
      <c r="G25" s="14">
        <f t="shared" si="1"/>
        <v>349.536</v>
      </c>
      <c r="H25" s="2"/>
      <c r="I25" s="2"/>
    </row>
    <row r="26" spans="1:9" ht="32.1" customHeight="1" x14ac:dyDescent="0.2">
      <c r="A26" s="13">
        <v>44942</v>
      </c>
      <c r="B26" s="8"/>
      <c r="C26" s="9">
        <v>299.97000000000003</v>
      </c>
      <c r="D26" s="10"/>
      <c r="E26" s="10"/>
      <c r="F26" s="10">
        <f t="shared" si="0"/>
        <v>269.97300000000001</v>
      </c>
      <c r="G26" s="14">
        <f t="shared" si="1"/>
        <v>329.96700000000004</v>
      </c>
      <c r="H26" s="2"/>
      <c r="I26" s="2"/>
    </row>
    <row r="27" spans="1:9" ht="32.1" customHeight="1" x14ac:dyDescent="0.2">
      <c r="A27" s="13">
        <v>44943</v>
      </c>
      <c r="B27" s="8"/>
      <c r="C27" s="9">
        <v>282.24</v>
      </c>
      <c r="D27" s="10"/>
      <c r="E27" s="10"/>
      <c r="F27" s="10">
        <f>IF(D27&lt;&gt;0,MIN(D27,C27*0.9),C27*0.9)</f>
        <v>254.01600000000002</v>
      </c>
      <c r="G27" s="14">
        <f t="shared" si="1"/>
        <v>310.46400000000006</v>
      </c>
      <c r="H27" s="2"/>
      <c r="I27" s="2"/>
    </row>
    <row r="28" spans="1:9" ht="32.1" customHeight="1" x14ac:dyDescent="0.2">
      <c r="A28" s="13">
        <v>44944</v>
      </c>
      <c r="B28" s="19" t="s">
        <v>21</v>
      </c>
      <c r="C28" s="9">
        <v>279.7</v>
      </c>
      <c r="D28" s="12">
        <v>269</v>
      </c>
      <c r="E28" s="10"/>
      <c r="F28" s="10">
        <f>IF(D28&lt;&gt;0,MIN(D28,C28*0.9),C28*0.9)</f>
        <v>251.73</v>
      </c>
      <c r="G28" s="14">
        <f t="shared" si="1"/>
        <v>307.67</v>
      </c>
      <c r="H28" s="2"/>
      <c r="I28" s="2"/>
    </row>
    <row r="29" spans="1:9" ht="32.1" customHeight="1" x14ac:dyDescent="0.2">
      <c r="A29" s="13">
        <v>44945</v>
      </c>
      <c r="B29" s="19" t="s">
        <v>21</v>
      </c>
      <c r="C29" s="9">
        <v>270.23</v>
      </c>
      <c r="D29" s="10">
        <v>265</v>
      </c>
      <c r="E29" s="10"/>
      <c r="F29" s="10">
        <f t="shared" si="0"/>
        <v>243.20700000000002</v>
      </c>
      <c r="G29" s="14">
        <f t="shared" si="1"/>
        <v>297.25300000000004</v>
      </c>
      <c r="H29" s="2"/>
      <c r="I29" s="2"/>
    </row>
    <row r="30" spans="1:9" ht="32.1" customHeight="1" x14ac:dyDescent="0.2">
      <c r="A30" s="13">
        <v>44946</v>
      </c>
      <c r="B30" s="19" t="s">
        <v>21</v>
      </c>
      <c r="C30" s="9">
        <v>270.51</v>
      </c>
      <c r="D30" s="10">
        <v>265</v>
      </c>
      <c r="E30" s="10"/>
      <c r="F30" s="10">
        <f t="shared" si="0"/>
        <v>243.459</v>
      </c>
      <c r="G30" s="14">
        <f t="shared" si="1"/>
        <v>297.56100000000004</v>
      </c>
      <c r="H30" s="2"/>
      <c r="I30" s="2"/>
    </row>
    <row r="31" spans="1:9" ht="32.1" customHeight="1" x14ac:dyDescent="0.2">
      <c r="A31" s="13">
        <v>44947</v>
      </c>
      <c r="B31" s="19" t="s">
        <v>21</v>
      </c>
      <c r="C31" s="9">
        <v>253.7</v>
      </c>
      <c r="D31" s="10">
        <v>245.9</v>
      </c>
      <c r="E31" s="10"/>
      <c r="F31" s="10">
        <f t="shared" si="0"/>
        <v>228.32999999999998</v>
      </c>
      <c r="G31" s="14">
        <f t="shared" si="1"/>
        <v>279.07</v>
      </c>
      <c r="H31" s="2"/>
      <c r="I31" s="2"/>
    </row>
    <row r="32" spans="1:9" ht="32.1" customHeight="1" x14ac:dyDescent="0.2">
      <c r="A32" s="13">
        <v>44948</v>
      </c>
      <c r="B32" s="19" t="s">
        <v>21</v>
      </c>
      <c r="C32" s="9">
        <v>245.81</v>
      </c>
      <c r="D32" s="10">
        <v>242</v>
      </c>
      <c r="E32" s="10"/>
      <c r="F32" s="10">
        <f>IF(D32&lt;&gt;0,MIN(D32,C32*0.9),C32*0.9)</f>
        <v>221.22900000000001</v>
      </c>
      <c r="G32" s="14">
        <f t="shared" si="1"/>
        <v>270.39100000000002</v>
      </c>
      <c r="H32" s="2"/>
      <c r="I32" s="2"/>
    </row>
    <row r="33" spans="1:9" ht="32.1" customHeight="1" x14ac:dyDescent="0.2">
      <c r="A33" s="13">
        <v>44949</v>
      </c>
      <c r="B33" s="19" t="s">
        <v>21</v>
      </c>
      <c r="C33" s="9">
        <v>249.91</v>
      </c>
      <c r="D33" s="10">
        <v>245</v>
      </c>
      <c r="E33" s="10"/>
      <c r="F33" s="10">
        <f>IF(D33&lt;&gt;0,MIN(D33,C33*0.9),C33*0.9)</f>
        <v>224.91900000000001</v>
      </c>
      <c r="G33" s="14">
        <f t="shared" si="1"/>
        <v>274.90100000000001</v>
      </c>
      <c r="H33" s="2"/>
      <c r="I33" s="2"/>
    </row>
    <row r="34" spans="1:9" ht="32.1" customHeight="1" x14ac:dyDescent="0.2">
      <c r="A34" s="13">
        <v>44950</v>
      </c>
      <c r="B34" s="19" t="s">
        <v>21</v>
      </c>
      <c r="C34" s="9">
        <v>336.67</v>
      </c>
      <c r="D34" s="10">
        <v>254</v>
      </c>
      <c r="E34" s="10"/>
      <c r="F34" s="10">
        <f>IF(D34&lt;&gt;0,MIN(D34,C34*0.9),C34*0.9)</f>
        <v>254</v>
      </c>
      <c r="G34" s="14">
        <f t="shared" si="1"/>
        <v>370.33700000000005</v>
      </c>
      <c r="H34" s="2"/>
      <c r="I34" s="2"/>
    </row>
    <row r="35" spans="1:9" ht="32.1" customHeight="1" x14ac:dyDescent="0.2">
      <c r="A35" s="13">
        <v>44951</v>
      </c>
      <c r="B35" s="24" t="s">
        <v>25</v>
      </c>
      <c r="C35" s="9">
        <v>324.26</v>
      </c>
      <c r="D35" s="10"/>
      <c r="E35" s="10">
        <v>329</v>
      </c>
      <c r="F35" s="10">
        <f t="shared" si="0"/>
        <v>291.834</v>
      </c>
      <c r="G35" s="14">
        <f t="shared" si="1"/>
        <v>356.68600000000004</v>
      </c>
      <c r="H35" s="2"/>
      <c r="I35" s="2"/>
    </row>
    <row r="36" spans="1:9" ht="32.1" customHeight="1" x14ac:dyDescent="0.2">
      <c r="A36" s="13">
        <v>44952</v>
      </c>
      <c r="B36" s="8"/>
      <c r="C36" s="9">
        <v>279.62</v>
      </c>
      <c r="D36" s="10"/>
      <c r="E36" s="10"/>
      <c r="F36" s="10">
        <f t="shared" si="0"/>
        <v>251.65800000000002</v>
      </c>
      <c r="G36" s="14">
        <f t="shared" si="1"/>
        <v>307.58200000000005</v>
      </c>
      <c r="H36" s="2"/>
      <c r="I36" s="2"/>
    </row>
    <row r="37" spans="1:9" ht="32.1" customHeight="1" x14ac:dyDescent="0.2">
      <c r="A37" s="13">
        <v>44953</v>
      </c>
      <c r="B37" s="19" t="s">
        <v>21</v>
      </c>
      <c r="C37" s="9">
        <v>285.72000000000003</v>
      </c>
      <c r="D37" s="10">
        <v>285</v>
      </c>
      <c r="E37" s="10"/>
      <c r="F37" s="10">
        <f t="shared" si="0"/>
        <v>257.14800000000002</v>
      </c>
      <c r="G37" s="14">
        <f t="shared" si="1"/>
        <v>314.29200000000003</v>
      </c>
      <c r="H37" s="2"/>
      <c r="I37" s="2"/>
    </row>
    <row r="38" spans="1:9" ht="32.1" customHeight="1" x14ac:dyDescent="0.2">
      <c r="A38" s="13">
        <v>44954</v>
      </c>
      <c r="B38" s="19" t="s">
        <v>21</v>
      </c>
      <c r="C38" s="9">
        <v>290.74</v>
      </c>
      <c r="D38" s="10">
        <v>291</v>
      </c>
      <c r="E38" s="10"/>
      <c r="F38" s="10">
        <f t="shared" si="0"/>
        <v>261.666</v>
      </c>
      <c r="G38" s="14">
        <f t="shared" si="1"/>
        <v>319.81400000000002</v>
      </c>
      <c r="H38" s="2"/>
      <c r="I38" s="2"/>
    </row>
    <row r="39" spans="1:9" ht="32.1" customHeight="1" x14ac:dyDescent="0.2">
      <c r="A39" s="13">
        <v>44955</v>
      </c>
      <c r="B39" s="19" t="s">
        <v>21</v>
      </c>
      <c r="C39" s="9">
        <v>293.35000000000002</v>
      </c>
      <c r="D39" s="10">
        <v>296</v>
      </c>
      <c r="E39" s="10"/>
      <c r="F39" s="10">
        <f t="shared" ref="F39" si="2">IF(D39&lt;&gt;0,MIN(D39,C39*0.9),C39*0.9)</f>
        <v>264.01500000000004</v>
      </c>
      <c r="G39" s="14">
        <f t="shared" ref="G39" si="3">IF(E39&lt;&gt;0,MAX(E39,C39*1.1),C39*1.1)</f>
        <v>322.68500000000006</v>
      </c>
      <c r="H39" s="2"/>
      <c r="I39" s="2"/>
    </row>
    <row r="40" spans="1:9" ht="32.1" customHeight="1" x14ac:dyDescent="0.2">
      <c r="A40" s="13">
        <v>44956</v>
      </c>
      <c r="B40" s="19" t="s">
        <v>21</v>
      </c>
      <c r="C40" s="9">
        <v>301.54000000000002</v>
      </c>
      <c r="D40" s="10">
        <v>299</v>
      </c>
      <c r="E40" s="10"/>
      <c r="F40" s="10">
        <f t="shared" si="0"/>
        <v>271.38600000000002</v>
      </c>
      <c r="G40" s="14">
        <f t="shared" si="1"/>
        <v>331.69400000000007</v>
      </c>
      <c r="H40" s="2"/>
      <c r="I40" s="2"/>
    </row>
    <row r="41" spans="1:9" ht="32.1" customHeight="1" thickBot="1" x14ac:dyDescent="0.25">
      <c r="A41" s="15">
        <v>44957</v>
      </c>
      <c r="B41" s="19" t="s">
        <v>21</v>
      </c>
      <c r="C41" s="16">
        <v>306.11</v>
      </c>
      <c r="D41" s="17">
        <v>307</v>
      </c>
      <c r="E41" s="17"/>
      <c r="F41" s="17">
        <f t="shared" si="0"/>
        <v>275.49900000000002</v>
      </c>
      <c r="G41" s="18">
        <f t="shared" si="1"/>
        <v>336.72100000000006</v>
      </c>
      <c r="H41" s="2"/>
      <c r="I41" s="2"/>
    </row>
    <row r="42" spans="1:9" ht="76.5" customHeight="1" thickBot="1" x14ac:dyDescent="0.25">
      <c r="A42" s="41" t="s">
        <v>18</v>
      </c>
      <c r="B42" s="42"/>
      <c r="C42" s="46">
        <v>298.70999999999998</v>
      </c>
      <c r="D42" s="31" t="s">
        <v>24</v>
      </c>
      <c r="E42" s="31"/>
      <c r="F42" s="31"/>
      <c r="G42" s="32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42:G42"/>
    <mergeCell ref="A8:A10"/>
    <mergeCell ref="B8:B10"/>
    <mergeCell ref="C8:C10"/>
    <mergeCell ref="F8:G8"/>
    <mergeCell ref="A42:B4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2023-02-01T06:38:21Z</dcterms:modified>
  <cp:category/>
</cp:coreProperties>
</file>